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07E9186C-0257-41AE-8505-2533AE97E7DE}"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8922242-137E-46B4-907A-508E8250316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4B462D35-D06E-4CF3-999F-C6CC874B2009}"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217DEAE2-70DF-4C53-AFD9-04F365B2F59C}"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F3EAA2AB-1EA6-4137-8B97-08F03B9353A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67C001EA-2A45-4F63-823C-575EB109152C}"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<sst xmlns="http://schemas.openxmlformats.org/spreadsheetml/2006/main" count="2421" uniqueCount="458">
  <si>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</si>
  <si>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</si>
  <si>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</si>
  <si>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</si>
  <si>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</si>
  <si>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</si>
  <si>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</si>
  <si>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</si>
  <si>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</si>
  <si>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</si>
  <si>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</si>
  <si>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</si>
  <si>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</si>
  <si>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</si>
  <si>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</si>
  <si>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</si>
  <si>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</si>
  <si>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</si>
  <si>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</si>
  <si>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</si>
  <si>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</si>
  <si>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</si>
  <si>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</si>
  <si>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</si>
  <si>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</si>
  <si>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</si>
  <si>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</si>
  <si>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</si>
  <si>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</si>
  <si>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</si>
  <si>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</si>
  <si>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</si>
  <si>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</si>
  <si>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</si>
  <si>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</si>
  <si>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</si>
  <si>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</si>
  <si>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</si>
  <si>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</si>
  <si>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</si>
  <si>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</si>
  <si>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</si>
  <si>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</si>
  <si>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</si>
  <si>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</si>
  <si>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</si>
  <si>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</si>
  <si>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</si>
  <si>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</si>
  <si>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</si>
  <si>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</si>
  <si>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</si>
  <si>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</si>
  <si>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</si>
  <si>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</si>
  <si>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</si>
  <si>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</si>
  <si>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</si>
  <si>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</si>
  <si>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</si>
  <si>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</si>
  <si>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</si>
  <si>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</si>
  <si>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</si>
  <si>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</si>
  <si>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</si>
  <si>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</si>
  <si>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</si>
  <si>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</si>
  <si>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</si>
  <si>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</si>
  <si>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</si>
  <si>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</si>
  <si>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</si>
  <si>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</si>
  <si>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</si>
  <si>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</si>
  <si>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</si>
  <si>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</si>
  <si>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</si>
  <si>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</si>
  <si>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</si>
  <si>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</si>
  <si>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</si>
  <si>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</si>
  <si>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</si>
  <si>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</si>
  <si>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</si>
  <si>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</si>
  <si>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</si>
  <si>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</si>
  <si>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</si>
  <si>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</si>
  <si>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</si>
  <si>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</si>
  <si>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</si>
  <si>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</si>
  <si>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</si>
  <si>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</si>
  <si>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</si>
  <si>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</si>
  <si>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</si>
  <si>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</si>
  <si>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</si>
  <si>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</si>
  <si>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</si>
  <si>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</si>
  <si>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</si>
  <si>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</si>
  <si>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</si>
  <si>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</si>
  <si>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</si>
  <si>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</si>
  <si>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</si>
  <si>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</si>
  <si>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</si>
  <si>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</si>
  <si>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</si>
  <si>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</si>
  <si>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</si>
  <si>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</si>
  <si>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</si>
  <si>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</si>
  <si>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</si>
  <si>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</si>
  <si>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</si>
  <si>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</si>
  <si>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</si>
  <si>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</si>
  <si>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</si>
  <si>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</si>
  <si>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</si>
  <si>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</si>
  <si>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</si>
  <si>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</si>
  <si>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</si>
  <si>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</si>
  <si>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</si>
  <si>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</si>
  <si>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</si>
  <si>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</si>
  <si>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</si>
  <si>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</si>
  <si>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</si>
  <si>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</si>
  <si>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</si>
  <si>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</si>
  <si>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</si>
  <si>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</si>
  <si>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</si>
  <si>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</si>
  <si>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</si>
  <si>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</si>
  <si>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</si>
  <si>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</si>
  <si>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</si>
  <si>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</si>
  <si>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</si>
  <si>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</si>
  <si>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</si>
  <si>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</si>
  <si>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</si>
  <si>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</si>
  <si>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</si>
  <si>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</si>
  <si>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</si>
  <si>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</si>
  <si>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</si>
  <si>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</si>
  <si>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</si>
  <si>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</si>
  <si>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</si>
  <si>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</si>
  <si>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</si>
  <si>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</si>
  <si>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</si>
  <si>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</si>
  <si>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</si>
  <si>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</si>
  <si>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</si>
  <si>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</si>
  <si>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</si>
  <si>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</si>
  <si>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</si>
  <si>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</si>
  <si>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</si>
  <si>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</si>
  <si>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</si>
  <si>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</si>
  <si>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</si>
  <si>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</si>
  <si>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</si>
  <si>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</si>
  <si>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</si>
  <si>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</si>
  <si>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</si>
  <si>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</si>
  <si>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</si>
  <si>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</si>
  <si>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</si>
  <si>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</si>
  <si>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</si>
  <si>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</si>
  <si>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</si>
  <si>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</si>
  <si>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</si>
  <si>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</si>
  <si>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</si>
  <si>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</si>
  <si>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</si>
  <si>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</si>
  <si>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</si>
  <si>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</si>
  <si>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</si>
  <si>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</si>
  <si>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</si>
  <si>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</si>
  <si>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</si>
  <si>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</si>
  <si>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</si>
  <si>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</si>
  <si>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</si>
  <si>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</si>
  <si>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</si>
  <si>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</si>
  <si>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</si>
  <si>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</si>
  <si>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</si>
  <si>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</si>
  <si>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</si>
  <si>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</si>
  <si>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</si>
  <si>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</si>
  <si>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</si>
  <si>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</si>
  <si>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</si>
  <si>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</si>
  <si>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</si>
  <si>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</si>
  <si>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</si>
  <si>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</si>
  <si>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</si>
  <si>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</si>
  <si>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</si>
  <si>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</si>
  <si>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</si>
  <si>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</si>
  <si>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</si>
  <si>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</si>
  <si>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</si>
  <si>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</si>
  <si>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</si>
  <si>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</si>
  <si>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</si>
  <si>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</si>
  <si>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</si>
  <si>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</si>
  <si>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</si>
  <si>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</si>
  <si>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</si>
  <si>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</si>
  <si>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</si>
  <si>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</si>
  <si>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</si>
  <si>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</si>
  <si>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</si>
  <si>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</si>
  <si>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</si>
  <si>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</si>
  <si>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</si>
  <si>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</si>
  <si>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</si>
  <si>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</si>
  <si>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</si>
  <si>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</si>
  <si>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</si>
  <si>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</si>
  <si>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</si>
  <si>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</si>
  <si>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</si>
  <si>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</si>
  <si>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</si>
  <si>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</si>
  <si>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</si>
  <si>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</si>
  <si>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</si>
  <si>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</si>
  <si>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</si>
  <si>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</si>
  <si>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</si>
  <si>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</si>
  <si>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</si>
  <si>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</si>
  <si>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</si>
  <si>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</si>
  <si>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</si>
  <si>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</si>
  <si>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</si>
  <si>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</si>
  <si>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</si>
  <si>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</si>
  <si>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</si>
  <si>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</si>
  <si>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</si>
  <si>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</si>
  <si>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</si>
  <si>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</si>
  <si>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</si>
  <si>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</si>
  <si>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</si>
  <si>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</si>
  <si>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</si>
  <si>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</si>
  <si>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</si>
  <si>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</si>
  <si>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</si>
  <si>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</si>
  <si>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</si>
  <si>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</si>
  <si>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</si>
  <si>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</si>
  <si>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</si>
  <si>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</si>
  <si>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</si>
  <si>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</si>
  <si>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</si>
  <si>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</si>
  <si>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</si>
  <si>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</si>
  <si>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</si>
  <si>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</si>
  <si>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</si>
  <si>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</si>
  <si>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</si>
  <si>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</si>
  <si>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</si>
  <si>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</si>
  <si>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</si>
  <si>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</si>
  <si>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</si>
  <si>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</si>
  <si>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</si>
  <si>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</si>
  <si>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</si>
  <si>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</si>
  <si>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</si>
  <si>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</si>
  <si>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</si>
  <si>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</si>
  <si>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</si>
  <si>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</si>
  <si>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</si>
  <si>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</si>
  <si>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</si>
  <si>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</si>
  <si>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</si>
  <si>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</si>
  <si>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</si>
  <si>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</si>
  <si>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</si>
  <si>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</si>
  <si>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</si>
  <si>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</si>
  <si>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</si>
  <si>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</si>
  <si>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</si>
  <si>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</si>
  <si>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</si>
  <si>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</si>
  <si>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</si>
  <si>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</si>
  <si>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</si>
  <si>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</si>
  <si>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</si>
  <si>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</si>
  <si>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</si>
  <si>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</si>
  <si>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</si>
  <si>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</si>
  <si>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</si>
  <si>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</si>
  <si>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</si>
  <si>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</si>
  <si>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</si>
  <si>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</si>
  <si>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</si>
  <si>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</si>
  <si>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</si>
  <si>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</si>
  <si>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</si>
  <si>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</si>
  <si>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</si>
  <si>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</si>
  <si>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</si>
  <si>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</si>
  <si>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</si>
  <si>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</si>
  <si>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</si>
  <si>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</si>
  <si>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</si>
  <si>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</si>
  <si>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</si>
  <si>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</si>
  <si>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</si>
  <si>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</si>
  <si>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</si>
  <si>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</si>
  <si>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</si>
  <si>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</si>
  <si>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</si>
  <si>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</si>
  <si>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</si>
  <si>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</si>
  <si>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</si>
  <si>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</si>
  <si>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</si>
  <si>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</si>
  <si>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</si>
  <si>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</si>
  <si>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Adjusted Rate
(2008/09-2012/13)</t>
  </si>
  <si>
    <t>Adjusted Rate
(2018/19-2022/23)</t>
  </si>
  <si>
    <t>Adjusted Rate
(2013/14-2017/18)</t>
  </si>
  <si>
    <t>Age- and sex-adjusted rate per 1,000 residents (age 40+)</t>
  </si>
  <si>
    <t>Average annual count and rate per 1,000 residents (age 40+)</t>
  </si>
  <si>
    <t>Crude and Age &amp; Sex Adjusted Average Annual Total Knee Replacement Surgery Rates by Regions, 2008/09-2012/13, 2013/14-2017/18 and 2018/19-2022/23, per 1000</t>
  </si>
  <si>
    <t>Crude and Age &amp; Sex Adjusted Average Annual Total Knee Replacement Surgery Rates by Income Quintile, 2008/09-2012/13, 2013/14-2017/18 and 2018/19-2022/23, per 1000</t>
  </si>
  <si>
    <t xml:space="preserve">Knee Replacement Surgery Counts, Crude Rates, and Adjusted Rates by Health Region, 2008/09-2012/13, 2013/14-2017/18, and 2018/19-2022/23
</t>
  </si>
  <si>
    <t xml:space="preserve">Knee Replacement Surgery Counts, Crude Rates, and Adjusted Rates by Winnipeg Community Area, 2008/09-2012/13, 2013/14-2017/18, and 2018/19-2022/23
</t>
  </si>
  <si>
    <t xml:space="preserve">Knee Replacement Surgery Counts, Crude Rates, and Adjusted Rates by District in Southern Health-Santé Sud, 2008/09-2012/13, 2013/14-2017/18, and 2018/19-2022/23
</t>
  </si>
  <si>
    <t xml:space="preserve">Knee Replacement Surgery Counts, Crude Rates, and Adjusted Rates by District in Interlake-Eastern RHA, 2008/09-2012/13, 2013/14-2017/18, and 2018/19-2022/23
</t>
  </si>
  <si>
    <t xml:space="preserve">Knee Replacement Surgery Counts, Crude Rates, and Adjusted Rates by District in Prairie Mountain, 2008/09-2012/13, 2013/14-2017/18, and 2018/19-2022/23
</t>
  </si>
  <si>
    <t xml:space="preserve">Knee Replacement Surgery Counts, Crude Rates, and Adjusted Rates by District in Northern Health Region, 2008/09-2012/13, 2013/14-2017/18, and 2018/19-2022/23
</t>
  </si>
  <si>
    <t xml:space="preserve">Adjusted Rates of Knee Replacement Surgeries by Income Quintile, 2008/09-2012/13, 2013/14-2017/18, and 2018/19-2022/23
</t>
  </si>
  <si>
    <t>2008/09-2012/13</t>
  </si>
  <si>
    <t>2013/14-2017/18</t>
  </si>
  <si>
    <t>2018/19-2022/23</t>
  </si>
  <si>
    <t>Count
(2008/09-2012/13)</t>
  </si>
  <si>
    <t>Count
(2013/14-2017/18)</t>
  </si>
  <si>
    <t>Count
(2018/19-2022/23)</t>
  </si>
  <si>
    <t>1,2,3</t>
  </si>
  <si>
    <t>I</t>
  </si>
  <si>
    <t>(1,3,s)</t>
  </si>
  <si>
    <t>Community Area</t>
  </si>
  <si>
    <t>Neighborhood Cluster</t>
  </si>
  <si>
    <t xml:space="preserve">Knee Replacement Surgery Counts, Crude Rates, and Adjusted Rates by Winnipeg Neighbourhood Cluster, 2008/09-2012/13, 2013/14-2017/18, and 2018/19-2022/23
</t>
  </si>
  <si>
    <t>District</t>
  </si>
  <si>
    <t>Health Region</t>
  </si>
  <si>
    <t>Crude Rate
(2008/09-2012/13)</t>
  </si>
  <si>
    <t>Crude Rate
(2013/14-2017/18)</t>
  </si>
  <si>
    <t>Crude Rate
(2018/19-2022/23)</t>
  </si>
  <si>
    <t xml:space="preserve">date:     March 19, 2025 </t>
  </si>
  <si>
    <t xml:space="preserve">date:   November 3,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</si>
  <si>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</si>
  <si>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</si>
  <si>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</si>
  <si>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</si>
  <si>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Knee Replacement Surgeries by Income Quintile, 2008/09-2012/13, 2013/14-2017/18, and 2018/19-2022/23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</si>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</sst>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4">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0" fontId="38" fillId="0" borderId="0" xfId="100">
      <alignment vertical="center"/>
    </xf>
    <xf numFmtId="166" fontId="0" fillId="0" borderId="0" xfId="107" applyNumberFormat="1" applyFont="1" applyFill="1" applyAlignment="1">
      <alignment horizontal="center" vertical="center"/>
    </xf>
    <xf numFmtId="2" fontId="0" fillId="41" borderId="0" xfId="0" applyNumberFormat="1" applyFill="1" applyAlignment="1">
      <alignment horizont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3" fillId="0" borderId="0" xfId="3"/>
    <xf numFmtId="0" fontId="38" fillId="0" borderId="0" xfId="2" applyAlignment="1">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3.7574692696000001</c:v>
                </c:pt>
                <c:pt idx="1">
                  <c:v>3.6653387096999999</c:v>
                </c:pt>
                <c:pt idx="2">
                  <c:v>4.7363863911999999</c:v>
                </c:pt>
                <c:pt idx="3">
                  <c:v>4.4918634529999997</c:v>
                </c:pt>
                <c:pt idx="4">
                  <c:v>3.4166932059000001</c:v>
                </c:pt>
                <c:pt idx="5">
                  <c:v>4.4663667024000002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3.5886964255999998</c:v>
                </c:pt>
                <c:pt idx="1">
                  <c:v>4.3007916910999997</c:v>
                </c:pt>
                <c:pt idx="2">
                  <c:v>3.9282580513999998</c:v>
                </c:pt>
                <c:pt idx="3">
                  <c:v>4.3064309619000003</c:v>
                </c:pt>
                <c:pt idx="4">
                  <c:v>3.4963907284000002</c:v>
                </c:pt>
                <c:pt idx="5">
                  <c:v>3.7298195588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3.9357817255000001</c:v>
                </c:pt>
                <c:pt idx="1">
                  <c:v>5.096077083</c:v>
                </c:pt>
                <c:pt idx="2">
                  <c:v>3.9415954468000001</c:v>
                </c:pt>
                <c:pt idx="3">
                  <c:v>4.5793683314999996</c:v>
                </c:pt>
                <c:pt idx="4">
                  <c:v>3.7809021212</c:v>
                </c:pt>
                <c:pt idx="5">
                  <c:v>4.5468441268999999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496662668329772"/>
          <c:y val="0.24090085279595119"/>
          <c:w val="0.2189155528592304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6813464615267"/>
          <c:w val="0.8661362333747884"/>
          <c:h val="0.4608271341772886"/>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5.1876990578999997</c:v>
                </c:pt>
                <c:pt idx="1">
                  <c:v>4.6631138979999998</c:v>
                </c:pt>
                <c:pt idx="2">
                  <c:v>4.6348963832000001</c:v>
                </c:pt>
                <c:pt idx="3">
                  <c:v>5.0927877704000002</c:v>
                </c:pt>
                <c:pt idx="4">
                  <c:v>4.5772539257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4.3718864833</c:v>
                </c:pt>
                <c:pt idx="1">
                  <c:v>4.4289237259999998</c:v>
                </c:pt>
                <c:pt idx="2">
                  <c:v>4.2817076023</c:v>
                </c:pt>
                <c:pt idx="3">
                  <c:v>4.7382145360000001</c:v>
                </c:pt>
                <c:pt idx="4">
                  <c:v>4.5501702566000004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4.7454290644999997</c:v>
                </c:pt>
                <c:pt idx="1">
                  <c:v>4.4551965520000003</c:v>
                </c:pt>
                <c:pt idx="2">
                  <c:v>4.9452210973000001</c:v>
                </c:pt>
                <c:pt idx="3">
                  <c:v>5.3804561394999997</c:v>
                </c:pt>
                <c:pt idx="4">
                  <c:v>4.7509176971000002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560923156136587"/>
          <c:y val="0.47183287171976429"/>
          <c:w val="0.2759542691732910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8662939922564928"/>
          <c:w val="0.8661362333747884"/>
          <c:h val="0.463913419662321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3.6612294342</c:v>
                </c:pt>
                <c:pt idx="1">
                  <c:v>4.2373212365999997</c:v>
                </c:pt>
                <c:pt idx="2">
                  <c:v>4.4166932254000004</c:v>
                </c:pt>
                <c:pt idx="3">
                  <c:v>4.3165517473000001</c:v>
                </c:pt>
                <c:pt idx="4">
                  <c:v>3.9507042897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3.3488895223999999</c:v>
                </c:pt>
                <c:pt idx="1">
                  <c:v>3.7841326634999999</c:v>
                </c:pt>
                <c:pt idx="2">
                  <c:v>4.1246017518000002</c:v>
                </c:pt>
                <c:pt idx="3">
                  <c:v>4.1716458060999999</c:v>
                </c:pt>
                <c:pt idx="4">
                  <c:v>4.3879856621000002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3.4346067539999998</c:v>
                </c:pt>
                <c:pt idx="1">
                  <c:v>3.7171505857999998</c:v>
                </c:pt>
                <c:pt idx="2">
                  <c:v>3.9893406163999998</c:v>
                </c:pt>
                <c:pt idx="3">
                  <c:v>4.4170511515999999</c:v>
                </c:pt>
                <c:pt idx="4">
                  <c:v>3.9253088172999999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084821484635005"/>
          <c:y val="0.47344513565638552"/>
          <c:w val="0.26797978751459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knee replacement surgery rate by Manitoba health region for the years 2008/09-2012/13, 2013/14-2017/18, and 2018/19-2022/23. Values represent the age- and sex-adjusted average annual rate for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0.09728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6096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8.9: Knee Replacement Surgery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knee replacement surgery rate by rural income quintile, 2008/09-2012/13, 2013/14-2017/18, and 2018/19-2022/23, based on the age- and sex-adjusted rate among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Knee Replacement Surgery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knee replacement surgery rate by urban income quintile, 2008/09-2012/13, 2013/14-2017/18, and 2018/19-2022/23, based on the age- and sex-adjusted rate among residents aged 40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Knee Replacement Surgery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AD4A9154-E68B-494B-AE59-DC56FB166764}"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04447BB7-C29E-4FBE-BD51-4FC2CF7925B4}"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8066EBF4-F09A-4532-B6E2-5C6923C85CA8}"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2371118E-838D-4040-8056-3EAC473E542D}"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0C2C4D03-4594-4BC2-98B4-6E909B926DC3}"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0C36116F-F187-48C6-A252-CB35FB10EAA2}"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29B767A-42C5-4ECA-A0BF-CEC4F87ECB63}"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877A26D2-343D-4E1E-8947-145A3A8CA6B9}"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C13FBE71-F520-439F-BB4B-96CE4DCDE819}"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AE700846-2BEC-410A-8BBC-85F0CD3B763A}"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0844F7F3-F0D3-4B44-A52C-0118D6A1079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EA5117DD-7341-4CA4-83A7-D69760166422}"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9EEDDBD-B957-4D19-BB1F-5F870DB018D2}"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ABF5524A-928F-407E-815F-6B9A833E2FB5}"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0FA9192F-5E85-4A5E-8005-FEE32B5FB104}"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B7F48789-E444-4F56-90FD-B484D793B511}"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8B2EB6FF-4EFB-41A2-B48E-DD076057A2FB}"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49681E38-C11B-4E33-B536-A9149BCBDC94}"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8EBDBE1A-DC00-4A77-8E2E-C10362EFC726}"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B3097AC7-DE00-4EDE-A7B6-40BAD5A1BDD6}"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83A65981-895E-4682-98C8-32C7854317E7}"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2012/13)" dataDxfId="8" dataCellStyle="Data - percent"/>
    <tableColumn id="3" xr3:uid="{25DBBBAA-19F0-44AB-A7A3-E2C9680F4E3D}" name="Adjusted Rate_x000a_(2013/14-2017/18)" dataDxfId="7" dataCellStyle="Data - percent"/>
    <tableColumn id="4" xr3:uid="{B1A4B07F-07FA-4054-9241-0E968E724E9B}" name="Adjusted Rate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AA33BED-AAED-4627-AC03-C50D594945A7}" name="Table919331221303948664" displayName="Table919331221303948664" ref="A2:B12" totalsRowShown="0" headerRowDxfId="5" dataDxfId="3" headerRowBorderDxfId="4">
  <tableColumns count="2">
    <tableColumn id="1" xr3:uid="{98955AEA-9FF4-4891-8FB7-68777CE59F2C}" name="Statistical Tests" dataDxfId="2"/>
    <tableColumn id="2" xr3:uid="{3A93E416-4CA4-43B6-8D9C-871F14FF5F2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01" t="s">
        <v>426</v>
      </c>
      <c r="B1" s="61"/>
      <c r="C1" s="61"/>
      <c r="D1" s="61"/>
      <c r="E1" s="61"/>
      <c r="F1" s="61"/>
      <c r="G1" s="61"/>
      <c r="H1" s="61"/>
      <c r="I1" s="61"/>
      <c r="J1" s="61"/>
      <c r="K1" s="61"/>
      <c r="L1" s="61"/>
    </row>
    <row r="2" spans="1:18" s="62" customFormat="1" ht="18.899999999999999" customHeight="1" x14ac:dyDescent="0.3">
      <c r="A2" s="1" t="s">
        <v>423</v>
      </c>
      <c r="B2" s="63"/>
      <c r="C2" s="63"/>
      <c r="D2" s="63"/>
      <c r="E2" s="63"/>
      <c r="F2" s="63"/>
      <c r="G2" s="63"/>
      <c r="H2" s="63"/>
      <c r="I2" s="63"/>
      <c r="J2" s="63"/>
      <c r="K2" s="61"/>
      <c r="L2" s="61"/>
    </row>
    <row r="3" spans="1:18" s="66" customFormat="1" ht="54" customHeight="1" x14ac:dyDescent="0.3">
      <c r="A3" s="105" t="s">
        <v>446</v>
      </c>
      <c r="B3" s="64" t="s">
        <v>436</v>
      </c>
      <c r="C3" s="64" t="s">
        <v>447</v>
      </c>
      <c r="D3" s="64" t="s">
        <v>419</v>
      </c>
      <c r="E3" s="64" t="s">
        <v>437</v>
      </c>
      <c r="F3" s="64" t="s">
        <v>448</v>
      </c>
      <c r="G3" s="64" t="s">
        <v>421</v>
      </c>
      <c r="H3" s="64" t="s">
        <v>438</v>
      </c>
      <c r="I3" s="64" t="s">
        <v>449</v>
      </c>
      <c r="J3" s="65" t="s">
        <v>420</v>
      </c>
      <c r="Q3" s="67"/>
      <c r="R3" s="67"/>
    </row>
    <row r="4" spans="1:18" s="62" customFormat="1" ht="18.899999999999999" customHeight="1" x14ac:dyDescent="0.3">
      <c r="A4" s="68" t="s">
        <v>172</v>
      </c>
      <c r="B4" s="69">
        <v>276.60000000000002</v>
      </c>
      <c r="C4" s="70">
        <v>3.6309409729</v>
      </c>
      <c r="D4" s="70">
        <v>4.5468441268999999</v>
      </c>
      <c r="E4" s="69">
        <v>278.60000000000002</v>
      </c>
      <c r="F4" s="70">
        <v>3.3237811411</v>
      </c>
      <c r="G4" s="70">
        <v>3.7298195588</v>
      </c>
      <c r="H4" s="69">
        <v>380</v>
      </c>
      <c r="I4" s="70">
        <v>4.1243468879999998</v>
      </c>
      <c r="J4" s="71">
        <v>4.4663667024000002</v>
      </c>
    </row>
    <row r="5" spans="1:18" s="62" customFormat="1" ht="18.899999999999999" customHeight="1" x14ac:dyDescent="0.3">
      <c r="A5" s="68" t="s">
        <v>167</v>
      </c>
      <c r="B5" s="69">
        <v>1065.4000000000001</v>
      </c>
      <c r="C5" s="70">
        <v>3.1443905065000002</v>
      </c>
      <c r="D5" s="70">
        <v>3.7809021212</v>
      </c>
      <c r="E5" s="69">
        <v>1178.5999999999999</v>
      </c>
      <c r="F5" s="70">
        <v>3.2544903184999998</v>
      </c>
      <c r="G5" s="70">
        <v>3.4963907284000002</v>
      </c>
      <c r="H5" s="69">
        <v>1287.2</v>
      </c>
      <c r="I5" s="70">
        <v>3.3280520242999998</v>
      </c>
      <c r="J5" s="71">
        <v>3.4166932059000001</v>
      </c>
    </row>
    <row r="6" spans="1:18" s="62" customFormat="1" ht="18.899999999999999" customHeight="1" x14ac:dyDescent="0.3">
      <c r="A6" s="68" t="s">
        <v>47</v>
      </c>
      <c r="B6" s="69">
        <v>238.4</v>
      </c>
      <c r="C6" s="70">
        <v>3.7554070616000002</v>
      </c>
      <c r="D6" s="70">
        <v>4.5793683314999996</v>
      </c>
      <c r="E6" s="69">
        <v>277.8</v>
      </c>
      <c r="F6" s="70">
        <v>4.0957020192</v>
      </c>
      <c r="G6" s="70">
        <v>4.3064309619000003</v>
      </c>
      <c r="H6" s="69">
        <v>326.8</v>
      </c>
      <c r="I6" s="70">
        <v>4.5692617874000003</v>
      </c>
      <c r="J6" s="71">
        <v>4.4918634529999997</v>
      </c>
    </row>
    <row r="7" spans="1:18" s="62" customFormat="1" ht="18.899999999999999" customHeight="1" x14ac:dyDescent="0.3">
      <c r="A7" s="68" t="s">
        <v>170</v>
      </c>
      <c r="B7" s="69">
        <v>301.39999999999998</v>
      </c>
      <c r="C7" s="70">
        <v>3.6872290241000001</v>
      </c>
      <c r="D7" s="70">
        <v>3.9415954468000001</v>
      </c>
      <c r="E7" s="69">
        <v>328.2</v>
      </c>
      <c r="F7" s="70">
        <v>3.9189837867000001</v>
      </c>
      <c r="G7" s="70">
        <v>3.9282580513999998</v>
      </c>
      <c r="H7" s="69">
        <v>431.6</v>
      </c>
      <c r="I7" s="70">
        <v>5.0055320638999996</v>
      </c>
      <c r="J7" s="71">
        <v>4.7363863911999999</v>
      </c>
    </row>
    <row r="8" spans="1:18" s="62" customFormat="1" ht="18.899999999999999" customHeight="1" x14ac:dyDescent="0.3">
      <c r="A8" s="68" t="s">
        <v>168</v>
      </c>
      <c r="B8" s="69">
        <v>81.8</v>
      </c>
      <c r="C8" s="70">
        <v>3.4191606755000001</v>
      </c>
      <c r="D8" s="70">
        <v>5.096077083</v>
      </c>
      <c r="E8" s="69">
        <v>77.8</v>
      </c>
      <c r="F8" s="70">
        <v>3.0423663197000002</v>
      </c>
      <c r="G8" s="70">
        <v>4.3007916910999997</v>
      </c>
      <c r="H8" s="69">
        <v>74</v>
      </c>
      <c r="I8" s="70">
        <v>2.7938655773000001</v>
      </c>
      <c r="J8" s="71">
        <v>3.6653387096999999</v>
      </c>
      <c r="Q8" s="72"/>
    </row>
    <row r="9" spans="1:18" s="62" customFormat="1" ht="18.899999999999999" customHeight="1" x14ac:dyDescent="0.3">
      <c r="A9" s="73" t="s">
        <v>29</v>
      </c>
      <c r="B9" s="74">
        <v>1965.6</v>
      </c>
      <c r="C9" s="75">
        <v>3.3512717988</v>
      </c>
      <c r="D9" s="75">
        <v>3.9357817255000001</v>
      </c>
      <c r="E9" s="74">
        <v>2141.6</v>
      </c>
      <c r="F9" s="75">
        <v>3.4233294723999999</v>
      </c>
      <c r="G9" s="75">
        <v>3.5886964255999998</v>
      </c>
      <c r="H9" s="74">
        <v>2501.1999999999998</v>
      </c>
      <c r="I9" s="75">
        <v>3.7574692696000001</v>
      </c>
      <c r="J9" s="76">
        <v>3.7574692696000001</v>
      </c>
    </row>
    <row r="10" spans="1:18" ht="18.899999999999999" customHeight="1" x14ac:dyDescent="0.25">
      <c r="A10" s="77" t="s">
        <v>411</v>
      </c>
    </row>
    <row r="11" spans="1:18" x14ac:dyDescent="0.25">
      <c r="B11" s="79"/>
      <c r="H11" s="79"/>
    </row>
    <row r="12" spans="1:18" x14ac:dyDescent="0.25">
      <c r="A12" s="121" t="s">
        <v>454</v>
      </c>
      <c r="B12" s="80"/>
      <c r="C12" s="80"/>
      <c r="D12" s="80"/>
      <c r="E12" s="80"/>
      <c r="F12" s="80"/>
      <c r="G12" s="80"/>
      <c r="H12" s="80"/>
      <c r="I12" s="80"/>
      <c r="J12" s="80"/>
    </row>
    <row r="13" spans="1:18" x14ac:dyDescent="0.25">
      <c r="B13" s="79"/>
      <c r="H13" s="79"/>
    </row>
    <row r="14" spans="1:18" ht="15.6" x14ac:dyDescent="0.3">
      <c r="A14" s="122" t="s">
        <v>455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P59" sqref="P59"/>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Total Knee Replacement Surgery Rates by Regions, 2008/09-2012/13, 2013/14-2017/18 and 2018/19-2022/23, per 1000</v>
      </c>
    </row>
    <row r="3" spans="1:34" x14ac:dyDescent="0.3">
      <c r="B3" s="30" t="str">
        <f>'Raw Data'!B6</f>
        <v xml:space="preserve">date:     March 19, 2025 </v>
      </c>
    </row>
    <row r="4" spans="1:34" x14ac:dyDescent="0.3">
      <c r="AD4"/>
      <c r="AE4"/>
    </row>
    <row r="5" spans="1:34" s="3" customFormat="1" x14ac:dyDescent="0.3">
      <c r="A5" s="3" t="s">
        <v>232</v>
      </c>
      <c r="B5" s="2" t="s">
        <v>177</v>
      </c>
      <c r="C5" s="3" t="s">
        <v>127</v>
      </c>
      <c r="D5" s="32" t="s">
        <v>386</v>
      </c>
      <c r="E5" s="2" t="s">
        <v>387</v>
      </c>
      <c r="F5" s="7" t="s">
        <v>433</v>
      </c>
      <c r="G5" s="7" t="s">
        <v>434</v>
      </c>
      <c r="H5" s="7" t="s">
        <v>435</v>
      </c>
      <c r="I5" s="15"/>
      <c r="J5" s="19" t="s">
        <v>260</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3.9357817255000001</v>
      </c>
      <c r="G6" s="13">
        <f>'Raw Data'!Q13</f>
        <v>3.5886964255999998</v>
      </c>
      <c r="H6" s="13">
        <f>'Raw Data'!AC13</f>
        <v>3.7574692696000001</v>
      </c>
      <c r="J6" s="19">
        <v>8</v>
      </c>
      <c r="K6" s="17" t="s">
        <v>160</v>
      </c>
      <c r="L6" s="35"/>
      <c r="M6"/>
      <c r="N6" s="33"/>
      <c r="S6" s="6"/>
      <c r="T6" s="6"/>
      <c r="U6" s="6"/>
      <c r="AA6"/>
      <c r="AB6"/>
      <c r="AC6"/>
      <c r="AD6"/>
      <c r="AE6"/>
    </row>
    <row r="7" spans="1:34" x14ac:dyDescent="0.3">
      <c r="A7">
        <v>5</v>
      </c>
      <c r="B7" s="33" t="s">
        <v>168</v>
      </c>
      <c r="C7" t="str">
        <f>IF('Raw Data'!BC12&lt;0,CONCATENATE("(",-1*'Raw Data'!BC12,")"),'Raw Data'!BC12)</f>
        <v xml:space="preserve"> </v>
      </c>
      <c r="D7"/>
      <c r="E7" s="30" t="str">
        <f t="shared" si="0"/>
        <v xml:space="preserve">Northern Health Region  </v>
      </c>
      <c r="F7" s="13">
        <f>'Raw Data'!E12</f>
        <v>5.096077083</v>
      </c>
      <c r="G7" s="13">
        <f>'Raw Data'!Q12</f>
        <v>4.3007916910999997</v>
      </c>
      <c r="H7" s="13">
        <f>'Raw Data'!AC12</f>
        <v>3.6653387096999999</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3.9415954468000001</v>
      </c>
      <c r="G8" s="13">
        <f>'Raw Data'!Q11</f>
        <v>3.9282580513999998</v>
      </c>
      <c r="H8" s="13">
        <f>'Raw Data'!AC11</f>
        <v>4.7363863911999999</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4.5793683314999996</v>
      </c>
      <c r="G9" s="13">
        <f>'Raw Data'!Q10</f>
        <v>4.3064309619000003</v>
      </c>
      <c r="H9" s="13">
        <f>'Raw Data'!AC10</f>
        <v>4.4918634529999997</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3.7809021212</v>
      </c>
      <c r="G10" s="13">
        <f>'Raw Data'!Q9</f>
        <v>3.4963907284000002</v>
      </c>
      <c r="H10" s="13">
        <f>'Raw Data'!AC9</f>
        <v>3.4166932059000001</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 xml:space="preserve"> </v>
      </c>
      <c r="D11"/>
      <c r="E11" s="30" t="str">
        <f t="shared" si="0"/>
        <v xml:space="preserve">Southern Health-Santé Sud  </v>
      </c>
      <c r="F11" s="13">
        <f>'Raw Data'!E8</f>
        <v>4.5468441268999999</v>
      </c>
      <c r="G11" s="13">
        <f>'Raw Data'!Q8</f>
        <v>3.7298195588</v>
      </c>
      <c r="H11" s="13">
        <f>'Raw Data'!AC8</f>
        <v>4.4663667024000002</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Total Knee Replacement Surgery Rates by Income Quintile, 2008/09-2012/13, 2013/14-2017/18 and 2018/19-2022/23,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3, 2025 </v>
      </c>
      <c r="F17"/>
      <c r="G17"/>
      <c r="H17"/>
      <c r="I17"/>
      <c r="J17" s="6"/>
      <c r="K17" s="6"/>
      <c r="L17" s="6"/>
      <c r="M17" s="6"/>
      <c r="N17" s="6" t="s">
        <v>413</v>
      </c>
      <c r="O17" s="6" t="s">
        <v>414</v>
      </c>
      <c r="P17" s="6" t="s">
        <v>415</v>
      </c>
      <c r="R17" s="35"/>
      <c r="V17"/>
      <c r="W17"/>
      <c r="X17"/>
      <c r="AF17" s="6"/>
      <c r="AG17" s="6"/>
      <c r="AH17" s="6"/>
    </row>
    <row r="18" spans="1:34" x14ac:dyDescent="0.3">
      <c r="B18"/>
      <c r="D18"/>
      <c r="E18"/>
      <c r="F18" s="6" t="s">
        <v>388</v>
      </c>
      <c r="G18" s="6" t="s">
        <v>389</v>
      </c>
      <c r="H18" s="6" t="s">
        <v>390</v>
      </c>
      <c r="I18"/>
      <c r="J18" s="6"/>
      <c r="K18" s="6"/>
      <c r="L18" s="6"/>
      <c r="M18" s="6"/>
      <c r="N18" s="43" t="s">
        <v>412</v>
      </c>
      <c r="O18" s="6"/>
      <c r="Q18" s="3"/>
      <c r="R18" s="35"/>
      <c r="V18"/>
      <c r="W18"/>
      <c r="X18"/>
      <c r="AF18" s="6"/>
      <c r="AG18" s="6"/>
      <c r="AH18" s="6"/>
    </row>
    <row r="19" spans="1:34" x14ac:dyDescent="0.3">
      <c r="B19" s="3" t="s">
        <v>30</v>
      </c>
      <c r="C19" s="3" t="s">
        <v>405</v>
      </c>
      <c r="D19" s="32" t="s">
        <v>386</v>
      </c>
      <c r="E19" s="2" t="s">
        <v>387</v>
      </c>
      <c r="F19" s="7" t="s">
        <v>433</v>
      </c>
      <c r="G19" s="7" t="s">
        <v>434</v>
      </c>
      <c r="H19" s="7" t="s">
        <v>435</v>
      </c>
      <c r="I19" s="7"/>
      <c r="J19" s="19" t="s">
        <v>260</v>
      </c>
      <c r="K19" s="16"/>
      <c r="L19" s="7"/>
      <c r="M19" s="14"/>
      <c r="N19" s="7" t="s">
        <v>204</v>
      </c>
      <c r="O19" s="7" t="s">
        <v>205</v>
      </c>
      <c r="P19" s="7" t="s">
        <v>206</v>
      </c>
    </row>
    <row r="20" spans="1:34" ht="27" x14ac:dyDescent="0.3">
      <c r="A20" t="s">
        <v>28</v>
      </c>
      <c r="B20" s="46" t="s">
        <v>406</v>
      </c>
      <c r="C20" s="33" t="str">
        <f>IF(OR('Raw Inc Data'!BS9="s",'Raw Inc Data'!BT9="s",'Raw Inc Data'!BU9="s")," (s)","")</f>
        <v/>
      </c>
      <c r="D20" t="s">
        <v>28</v>
      </c>
      <c r="E20" s="46" t="str">
        <f>CONCATENATE(B20,C20)</f>
        <v>R1
(Lowest)</v>
      </c>
      <c r="F20" s="13">
        <f>'Raw Inc Data'!D9</f>
        <v>5.1876990578999997</v>
      </c>
      <c r="G20" s="13">
        <f>'Raw Inc Data'!U9</f>
        <v>4.3718864833</v>
      </c>
      <c r="H20" s="13">
        <f>'Raw Inc Data'!AL9</f>
        <v>4.7454290644999997</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4.6631138979999998</v>
      </c>
      <c r="G21" s="13">
        <f>'Raw Inc Data'!U10</f>
        <v>4.4289237259999998</v>
      </c>
      <c r="H21" s="13">
        <f>'Raw Inc Data'!AL10</f>
        <v>4.4551965520000003</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4.6348963832000001</v>
      </c>
      <c r="G22" s="13">
        <f>'Raw Inc Data'!U11</f>
        <v>4.2817076023</v>
      </c>
      <c r="H22" s="13">
        <f>'Raw Inc Data'!AL11</f>
        <v>4.9452210973000001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5.0927877704000002</v>
      </c>
      <c r="G23" s="13">
        <f>'Raw Inc Data'!U12</f>
        <v>4.7382145360000001</v>
      </c>
      <c r="H23" s="13">
        <f>'Raw Inc Data'!AL12</f>
        <v>5.3804561394999997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407</v>
      </c>
      <c r="C24" s="33" t="str">
        <f>IF(OR('Raw Inc Data'!BS13="s",'Raw Inc Data'!BT13="s",'Raw Inc Data'!BU13="s")," (s)","")</f>
        <v/>
      </c>
      <c r="D24"/>
      <c r="E24" s="46" t="str">
        <f t="shared" si="1"/>
        <v>Rural R5
(Highest)</v>
      </c>
      <c r="F24" s="13">
        <f>'Raw Inc Data'!D13</f>
        <v>4.5772539257</v>
      </c>
      <c r="G24" s="13">
        <f>'Raw Inc Data'!U13</f>
        <v>4.5501702566000004</v>
      </c>
      <c r="H24" s="13">
        <f>'Raw Inc Data'!AL13</f>
        <v>4.7509176971000002</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408</v>
      </c>
      <c r="C25" s="33" t="str">
        <f>IF(OR('Raw Inc Data'!BS14="s",'Raw Inc Data'!BT14="s",'Raw Inc Data'!BU14="s")," (s)","")</f>
        <v/>
      </c>
      <c r="D25" t="s">
        <v>28</v>
      </c>
      <c r="E25" s="46" t="str">
        <f t="shared" si="1"/>
        <v>U1
(Lowest)</v>
      </c>
      <c r="F25" s="13">
        <f>'Raw Inc Data'!D14</f>
        <v>3.6612294342</v>
      </c>
      <c r="G25" s="13">
        <f>'Raw Inc Data'!U14</f>
        <v>3.3488895223999999</v>
      </c>
      <c r="H25" s="13">
        <f>'Raw Inc Data'!AL14</f>
        <v>3.4346067539999998</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4.2373212365999997</v>
      </c>
      <c r="G26" s="13">
        <f>'Raw Inc Data'!U15</f>
        <v>3.7841326634999999</v>
      </c>
      <c r="H26" s="13">
        <f>'Raw Inc Data'!AL15</f>
        <v>3.7171505857999998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4.4166932254000004</v>
      </c>
      <c r="G27" s="13">
        <f>'Raw Inc Data'!U16</f>
        <v>4.1246017518000002</v>
      </c>
      <c r="H27" s="13">
        <f>'Raw Inc Data'!AL16</f>
        <v>3.9893406163999998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4.3165517473000001</v>
      </c>
      <c r="G28" s="13">
        <f>'Raw Inc Data'!U17</f>
        <v>4.1716458060999999</v>
      </c>
      <c r="H28" s="13">
        <f>'Raw Inc Data'!AL17</f>
        <v>4.4170511515999999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409</v>
      </c>
      <c r="C29" s="33" t="str">
        <f>IF(OR('Raw Inc Data'!BS18="s",'Raw Inc Data'!BT18="s",'Raw Inc Data'!BU18="s")," (s)","")</f>
        <v/>
      </c>
      <c r="D29"/>
      <c r="E29" s="46" t="str">
        <f t="shared" si="1"/>
        <v>Urban U5
(Highest)</v>
      </c>
      <c r="F29" s="13">
        <f>'Raw Inc Data'!D18</f>
        <v>3.9507042897</v>
      </c>
      <c r="G29" s="13">
        <f>'Raw Inc Data'!U18</f>
        <v>4.3879856621000002</v>
      </c>
      <c r="H29" s="13">
        <f>'Raw Inc Data'!AL18</f>
        <v>3.9253088172999999</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239</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392</v>
      </c>
      <c r="G33" s="36" t="s">
        <v>393</v>
      </c>
      <c r="H33" t="s">
        <v>394</v>
      </c>
      <c r="I33"/>
      <c r="J33" s="43" t="s">
        <v>391</v>
      </c>
      <c r="K33" s="6"/>
      <c r="L33" s="37"/>
      <c r="M33" s="36"/>
      <c r="N33" s="36"/>
      <c r="O33" s="36"/>
      <c r="R33" s="35"/>
      <c r="V33"/>
      <c r="W33"/>
      <c r="X33"/>
      <c r="AF33" s="6"/>
      <c r="AG33" s="6"/>
      <c r="AH33" s="6"/>
    </row>
    <row r="34" spans="2:34" x14ac:dyDescent="0.3">
      <c r="B34"/>
      <c r="D34"/>
      <c r="E34" s="27" t="s">
        <v>263</v>
      </c>
      <c r="F34" s="28" t="str">
        <f>IF('Raw Inc Data'!BN9="r","*","")</f>
        <v/>
      </c>
      <c r="G34" s="28" t="str">
        <f>IF('Raw Inc Data'!BO9="r","*","")</f>
        <v/>
      </c>
      <c r="H34" s="28" t="str">
        <f>IF('Raw Inc Data'!BP9="r","*","")</f>
        <v/>
      </c>
      <c r="I34" s="26"/>
      <c r="J34" s="44" t="s">
        <v>263</v>
      </c>
      <c r="K34" s="44" t="s">
        <v>395</v>
      </c>
      <c r="L34" s="44" t="s">
        <v>397</v>
      </c>
      <c r="M34" s="44" t="s">
        <v>398</v>
      </c>
      <c r="N34"/>
      <c r="O34" s="35"/>
    </row>
    <row r="35" spans="2:34" x14ac:dyDescent="0.3">
      <c r="B35"/>
      <c r="D35"/>
      <c r="E35" s="27" t="s">
        <v>262</v>
      </c>
      <c r="F35" s="28" t="str">
        <f>IF('Raw Inc Data'!BN14="u","*","")</f>
        <v/>
      </c>
      <c r="G35" s="28" t="str">
        <f>IF('Raw Inc Data'!BO14="u","*","")</f>
        <v>*</v>
      </c>
      <c r="H35" s="28" t="str">
        <f>IF('Raw Inc Data'!BP14="u","*","")</f>
        <v/>
      </c>
      <c r="I35" s="38"/>
      <c r="J35" s="44" t="s">
        <v>262</v>
      </c>
      <c r="K35" s="44" t="s">
        <v>396</v>
      </c>
      <c r="L35" s="44" t="s">
        <v>400</v>
      </c>
      <c r="M35" s="44" t="s">
        <v>399</v>
      </c>
      <c r="N35"/>
      <c r="O35" s="35"/>
    </row>
    <row r="36" spans="2:34" x14ac:dyDescent="0.3">
      <c r="B36"/>
      <c r="D36"/>
      <c r="E36" s="39" t="s">
        <v>265</v>
      </c>
      <c r="F36" s="40"/>
      <c r="G36" s="28" t="str">
        <f>IF('Raw Inc Data'!BQ9="a"," (a)","")</f>
        <v/>
      </c>
      <c r="H36" s="28" t="str">
        <f>IF('Raw Inc Data'!BR9="b"," (b)","")</f>
        <v/>
      </c>
      <c r="I36" s="26"/>
      <c r="J36" s="44" t="s">
        <v>265</v>
      </c>
      <c r="K36" s="44"/>
      <c r="L36" s="44" t="s">
        <v>401</v>
      </c>
      <c r="M36" s="44" t="s">
        <v>402</v>
      </c>
      <c r="N36" s="6"/>
      <c r="O36" s="35"/>
    </row>
    <row r="37" spans="2:34" x14ac:dyDescent="0.3">
      <c r="B37"/>
      <c r="D37"/>
      <c r="E37" s="39" t="s">
        <v>264</v>
      </c>
      <c r="F37" s="40"/>
      <c r="G37" s="28" t="str">
        <f>IF('Raw Inc Data'!BQ14="a"," (a)","")</f>
        <v/>
      </c>
      <c r="H37" s="28" t="str">
        <f>IF('Raw Inc Data'!BR14="b"," (b)","")</f>
        <v/>
      </c>
      <c r="I37" s="26"/>
      <c r="J37" s="45" t="s">
        <v>264</v>
      </c>
      <c r="K37" s="44"/>
      <c r="L37" s="44" t="s">
        <v>403</v>
      </c>
      <c r="M37" s="28" t="s">
        <v>404</v>
      </c>
      <c r="N37" s="6"/>
      <c r="O37" s="35"/>
    </row>
    <row r="38" spans="2:34" x14ac:dyDescent="0.3">
      <c r="B38"/>
      <c r="D38"/>
      <c r="E38" s="27" t="s">
        <v>369</v>
      </c>
      <c r="F38" s="29" t="str">
        <f>CONCATENATE(F$19,F34)</f>
        <v>2008/09-2012/13</v>
      </c>
      <c r="G38" s="29" t="str">
        <f>CONCATENATE(G$19,G34,G36)</f>
        <v>2013/14-2017/18</v>
      </c>
      <c r="H38" s="29" t="str">
        <f>CONCATENATE(H$19,H34,H36)</f>
        <v>2018/19-2022/23</v>
      </c>
      <c r="I38" s="6"/>
      <c r="J38" s="44"/>
      <c r="K38" s="44"/>
      <c r="L38" s="44"/>
      <c r="M38" s="28"/>
      <c r="N38" s="6"/>
      <c r="O38" s="35"/>
    </row>
    <row r="39" spans="2:34" x14ac:dyDescent="0.3">
      <c r="B39"/>
      <c r="D39"/>
      <c r="E39" s="27" t="s">
        <v>370</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416</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P59" sqref="P59"/>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2"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424</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4"/>
      <c r="BE5" s="104"/>
      <c r="BF5" s="104"/>
    </row>
    <row r="6" spans="1:93" x14ac:dyDescent="0.3">
      <c r="A6" s="10"/>
      <c r="B6" t="s">
        <v>450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4"/>
      <c r="BE6" s="104"/>
      <c r="BF6" s="104"/>
    </row>
    <row r="7" spans="1:93" x14ac:dyDescent="0.3">
      <c r="A7" s="10"/>
      <c r="B7" t="s">
        <v>0</v>
      </c>
      <c r="C7" s="107" t="s">
        <v>1</v>
      </c>
      <c r="D7" s="108" t="s">
        <v>2</v>
      </c>
      <c r="E7" s="109" t="s">
        <v>3</v>
      </c>
      <c r="F7" s="108" t="s">
        <v>4</v>
      </c>
      <c r="G7" s="108" t="s">
        <v>5</v>
      </c>
      <c r="H7" s="108" t="s">
        <v>6</v>
      </c>
      <c r="I7" s="110" t="s">
        <v>7</v>
      </c>
      <c r="J7" s="108" t="s">
        <v>153</v>
      </c>
      <c r="K7" s="108" t="s">
        <v>154</v>
      </c>
      <c r="L7" s="108" t="s">
        <v>8</v>
      </c>
      <c r="M7" s="108" t="s">
        <v>9</v>
      </c>
      <c r="N7" s="108" t="s">
        <v>10</v>
      </c>
      <c r="O7" s="108" t="s">
        <v>11</v>
      </c>
      <c r="P7" s="108" t="s">
        <v>12</v>
      </c>
      <c r="Q7" s="109" t="s">
        <v>13</v>
      </c>
      <c r="R7" s="108" t="s">
        <v>14</v>
      </c>
      <c r="S7" s="108" t="s">
        <v>15</v>
      </c>
      <c r="T7" s="108" t="s">
        <v>16</v>
      </c>
      <c r="U7" s="110" t="s">
        <v>17</v>
      </c>
      <c r="V7" s="108" t="s">
        <v>155</v>
      </c>
      <c r="W7" s="108" t="s">
        <v>156</v>
      </c>
      <c r="X7" s="108" t="s">
        <v>18</v>
      </c>
      <c r="Y7" s="108" t="s">
        <v>19</v>
      </c>
      <c r="Z7" s="108" t="s">
        <v>20</v>
      </c>
      <c r="AA7" s="108" t="s">
        <v>208</v>
      </c>
      <c r="AB7" s="108" t="s">
        <v>209</v>
      </c>
      <c r="AC7" s="109" t="s">
        <v>210</v>
      </c>
      <c r="AD7" s="108" t="s">
        <v>211</v>
      </c>
      <c r="AE7" s="108" t="s">
        <v>212</v>
      </c>
      <c r="AF7" s="108" t="s">
        <v>213</v>
      </c>
      <c r="AG7" s="110" t="s">
        <v>214</v>
      </c>
      <c r="AH7" s="108" t="s">
        <v>215</v>
      </c>
      <c r="AI7" s="108" t="s">
        <v>216</v>
      </c>
      <c r="AJ7" s="108" t="s">
        <v>217</v>
      </c>
      <c r="AK7" s="108" t="s">
        <v>218</v>
      </c>
      <c r="AL7" s="108" t="s">
        <v>219</v>
      </c>
      <c r="AM7" s="108" t="s">
        <v>220</v>
      </c>
      <c r="AN7" s="108" t="s">
        <v>221</v>
      </c>
      <c r="AO7" s="108" t="s">
        <v>222</v>
      </c>
      <c r="AP7" s="108" t="s">
        <v>223</v>
      </c>
      <c r="AQ7" s="108" t="s">
        <v>21</v>
      </c>
      <c r="AR7" s="108" t="s">
        <v>22</v>
      </c>
      <c r="AS7" s="108" t="s">
        <v>23</v>
      </c>
      <c r="AT7" s="108" t="s">
        <v>24</v>
      </c>
      <c r="AU7" s="107" t="s">
        <v>157</v>
      </c>
      <c r="AV7" s="107" t="s">
        <v>158</v>
      </c>
      <c r="AW7" s="107" t="s">
        <v>224</v>
      </c>
      <c r="AX7" s="107" t="s">
        <v>159</v>
      </c>
      <c r="AY7" s="107" t="s">
        <v>225</v>
      </c>
      <c r="AZ7" s="107" t="s">
        <v>25</v>
      </c>
      <c r="BA7" s="107" t="s">
        <v>26</v>
      </c>
      <c r="BB7" s="107" t="s">
        <v>226</v>
      </c>
      <c r="BC7" s="111" t="s">
        <v>27</v>
      </c>
      <c r="BD7" s="112" t="s">
        <v>129</v>
      </c>
      <c r="BE7" s="112" t="s">
        <v>130</v>
      </c>
      <c r="BF7" s="112" t="s">
        <v>227</v>
      </c>
    </row>
    <row r="8" spans="1:93" s="3" customFormat="1" x14ac:dyDescent="0.3">
      <c r="A8" s="10" t="s">
        <v>410</v>
      </c>
      <c r="B8" s="3" t="s">
        <v>160</v>
      </c>
      <c r="C8" s="113">
        <v>1383</v>
      </c>
      <c r="D8" s="114">
        <v>380893</v>
      </c>
      <c r="E8" s="109">
        <v>4.5468441268999999</v>
      </c>
      <c r="F8" s="115">
        <v>2.5910582057</v>
      </c>
      <c r="G8" s="115">
        <v>7.9788989182999996</v>
      </c>
      <c r="H8" s="115">
        <v>0.61496555190000002</v>
      </c>
      <c r="I8" s="116">
        <v>3.6309409729</v>
      </c>
      <c r="J8" s="115">
        <v>3.4445340245999998</v>
      </c>
      <c r="K8" s="115">
        <v>3.8274356573000001</v>
      </c>
      <c r="L8" s="115">
        <v>1.1552582038000001</v>
      </c>
      <c r="M8" s="115">
        <v>0.65833381690000004</v>
      </c>
      <c r="N8" s="115">
        <v>2.0272717022000002</v>
      </c>
      <c r="O8" s="114">
        <v>1393</v>
      </c>
      <c r="P8" s="114">
        <v>419101</v>
      </c>
      <c r="Q8" s="109">
        <v>3.7298195588</v>
      </c>
      <c r="R8" s="115">
        <v>2.1322134738999998</v>
      </c>
      <c r="S8" s="115">
        <v>6.5244658245</v>
      </c>
      <c r="T8" s="115">
        <v>0.89246264330000002</v>
      </c>
      <c r="U8" s="116">
        <v>3.3237811411</v>
      </c>
      <c r="V8" s="115">
        <v>3.1537409242000001</v>
      </c>
      <c r="W8" s="115">
        <v>3.5029894146</v>
      </c>
      <c r="X8" s="115">
        <v>1.0393243441</v>
      </c>
      <c r="Y8" s="115">
        <v>0.59414707209999995</v>
      </c>
      <c r="Z8" s="115">
        <v>1.8180601116999999</v>
      </c>
      <c r="AA8" s="114">
        <v>1900</v>
      </c>
      <c r="AB8" s="114">
        <v>460679</v>
      </c>
      <c r="AC8" s="109">
        <v>4.4663667024000002</v>
      </c>
      <c r="AD8" s="115">
        <v>2.5581249027999999</v>
      </c>
      <c r="AE8" s="115">
        <v>7.7980678343000003</v>
      </c>
      <c r="AF8" s="115">
        <v>0.54330537109999999</v>
      </c>
      <c r="AG8" s="116">
        <v>4.1243468879999998</v>
      </c>
      <c r="AH8" s="115">
        <v>3.9430045918999999</v>
      </c>
      <c r="AI8" s="115">
        <v>4.3140292777999996</v>
      </c>
      <c r="AJ8" s="115">
        <v>1.1886635344000001</v>
      </c>
      <c r="AK8" s="115">
        <v>0.68081059860000004</v>
      </c>
      <c r="AL8" s="115">
        <v>2.0753510607000001</v>
      </c>
      <c r="AM8" s="115">
        <v>0.5312978344</v>
      </c>
      <c r="AN8" s="115">
        <v>1.1974752752</v>
      </c>
      <c r="AO8" s="115">
        <v>0.68112909710000002</v>
      </c>
      <c r="AP8" s="115">
        <v>2.1052500044000002</v>
      </c>
      <c r="AQ8" s="115">
        <v>0.49376374499999998</v>
      </c>
      <c r="AR8" s="115">
        <v>0.82030952779999999</v>
      </c>
      <c r="AS8" s="115">
        <v>0.46516433239999999</v>
      </c>
      <c r="AT8" s="115">
        <v>1.4466021459</v>
      </c>
      <c r="AU8" s="113" t="s">
        <v>28</v>
      </c>
      <c r="AV8" s="113" t="s">
        <v>28</v>
      </c>
      <c r="AW8" s="113" t="s">
        <v>28</v>
      </c>
      <c r="AX8" s="113" t="s">
        <v>28</v>
      </c>
      <c r="AY8" s="113" t="s">
        <v>28</v>
      </c>
      <c r="AZ8" s="113" t="s">
        <v>28</v>
      </c>
      <c r="BA8" s="113" t="s">
        <v>28</v>
      </c>
      <c r="BB8" s="113" t="s">
        <v>28</v>
      </c>
      <c r="BC8" s="111" t="s">
        <v>28</v>
      </c>
      <c r="BD8" s="112">
        <v>276.60000000000002</v>
      </c>
      <c r="BE8" s="112">
        <v>278.60000000000002</v>
      </c>
      <c r="BF8" s="112">
        <v>380</v>
      </c>
      <c r="BG8" s="43"/>
      <c r="BH8" s="43"/>
      <c r="BI8" s="43"/>
      <c r="BJ8" s="43"/>
      <c r="BK8" s="43"/>
      <c r="BL8" s="43"/>
      <c r="BM8" s="43"/>
      <c r="BN8" s="43"/>
      <c r="BO8" s="43"/>
      <c r="BP8" s="43"/>
      <c r="BQ8" s="43"/>
      <c r="BR8" s="43"/>
      <c r="BS8" s="43"/>
      <c r="BT8" s="43"/>
      <c r="BU8" s="43"/>
      <c r="BV8" s="43"/>
      <c r="BW8" s="43"/>
    </row>
    <row r="9" spans="1:93" x14ac:dyDescent="0.3">
      <c r="A9" s="10"/>
      <c r="B9" t="s">
        <v>161</v>
      </c>
      <c r="C9" s="107">
        <v>5327</v>
      </c>
      <c r="D9" s="117">
        <v>1694128</v>
      </c>
      <c r="E9" s="118">
        <v>3.7809021212</v>
      </c>
      <c r="F9" s="108">
        <v>2.1632512965999999</v>
      </c>
      <c r="G9" s="108">
        <v>6.6082109241999998</v>
      </c>
      <c r="H9" s="108">
        <v>0.88792787829999997</v>
      </c>
      <c r="I9" s="110">
        <v>3.1443905065000002</v>
      </c>
      <c r="J9" s="108">
        <v>3.0610751558999998</v>
      </c>
      <c r="K9" s="108">
        <v>3.2299735073</v>
      </c>
      <c r="L9" s="108">
        <v>0.96064832469999994</v>
      </c>
      <c r="M9" s="108">
        <v>0.54963700920000003</v>
      </c>
      <c r="N9" s="108">
        <v>1.679008488</v>
      </c>
      <c r="O9" s="117">
        <v>5893</v>
      </c>
      <c r="P9" s="117">
        <v>1810729</v>
      </c>
      <c r="Q9" s="118">
        <v>3.4963907284000002</v>
      </c>
      <c r="R9" s="108">
        <v>2.0109137439000002</v>
      </c>
      <c r="S9" s="108">
        <v>6.0792006431000001</v>
      </c>
      <c r="T9" s="108">
        <v>0.92643475559999999</v>
      </c>
      <c r="U9" s="110">
        <v>3.2544903184999998</v>
      </c>
      <c r="V9" s="108">
        <v>3.1724494007000001</v>
      </c>
      <c r="W9" s="108">
        <v>3.3386528500999999</v>
      </c>
      <c r="X9" s="108">
        <v>0.97427876690000004</v>
      </c>
      <c r="Y9" s="108">
        <v>0.56034657310000002</v>
      </c>
      <c r="Z9" s="108">
        <v>1.6939857602999999</v>
      </c>
      <c r="AA9" s="117">
        <v>6436</v>
      </c>
      <c r="AB9" s="117">
        <v>1933864</v>
      </c>
      <c r="AC9" s="118">
        <v>3.4166932059000001</v>
      </c>
      <c r="AD9" s="108">
        <v>1.9662160414000001</v>
      </c>
      <c r="AE9" s="108">
        <v>5.9371870727999996</v>
      </c>
      <c r="AF9" s="108">
        <v>0.73594617220000003</v>
      </c>
      <c r="AG9" s="110">
        <v>3.3280520242999998</v>
      </c>
      <c r="AH9" s="108">
        <v>3.2477297734000001</v>
      </c>
      <c r="AI9" s="108">
        <v>3.4103607902999999</v>
      </c>
      <c r="AJ9" s="108">
        <v>0.9093070258</v>
      </c>
      <c r="AK9" s="108">
        <v>0.52328200189999996</v>
      </c>
      <c r="AL9" s="108">
        <v>1.5801026294</v>
      </c>
      <c r="AM9" s="108">
        <v>0.93492351730000001</v>
      </c>
      <c r="AN9" s="108">
        <v>0.97720577340000003</v>
      </c>
      <c r="AO9" s="108">
        <v>0.56183863379999999</v>
      </c>
      <c r="AP9" s="108">
        <v>1.6996537194000001</v>
      </c>
      <c r="AQ9" s="108">
        <v>0.7832332045</v>
      </c>
      <c r="AR9" s="108">
        <v>0.92475039459999997</v>
      </c>
      <c r="AS9" s="108">
        <v>0.52962884659999998</v>
      </c>
      <c r="AT9" s="108">
        <v>1.6146463655000001</v>
      </c>
      <c r="AU9" s="107" t="s">
        <v>28</v>
      </c>
      <c r="AV9" s="107" t="s">
        <v>28</v>
      </c>
      <c r="AW9" s="107" t="s">
        <v>28</v>
      </c>
      <c r="AX9" s="107" t="s">
        <v>28</v>
      </c>
      <c r="AY9" s="107" t="s">
        <v>28</v>
      </c>
      <c r="AZ9" s="107" t="s">
        <v>28</v>
      </c>
      <c r="BA9" s="107" t="s">
        <v>28</v>
      </c>
      <c r="BB9" s="107" t="s">
        <v>28</v>
      </c>
      <c r="BC9" s="119" t="s">
        <v>28</v>
      </c>
      <c r="BD9" s="120">
        <v>1065.4000000000001</v>
      </c>
      <c r="BE9" s="120">
        <v>1178.5999999999999</v>
      </c>
      <c r="BF9" s="120">
        <v>1287.2</v>
      </c>
    </row>
    <row r="10" spans="1:93" x14ac:dyDescent="0.3">
      <c r="A10" s="10"/>
      <c r="B10" t="s">
        <v>163</v>
      </c>
      <c r="C10" s="107">
        <v>1192</v>
      </c>
      <c r="D10" s="117">
        <v>317409</v>
      </c>
      <c r="E10" s="118">
        <v>4.5793683314999996</v>
      </c>
      <c r="F10" s="108">
        <v>2.6007364681</v>
      </c>
      <c r="G10" s="108">
        <v>8.0633368941000008</v>
      </c>
      <c r="H10" s="108">
        <v>0.59981394509999997</v>
      </c>
      <c r="I10" s="110">
        <v>3.7554070616000002</v>
      </c>
      <c r="J10" s="108">
        <v>3.5481553615000001</v>
      </c>
      <c r="K10" s="108">
        <v>3.9747645638</v>
      </c>
      <c r="L10" s="108">
        <v>1.1635219255</v>
      </c>
      <c r="M10" s="108">
        <v>0.66079286140000004</v>
      </c>
      <c r="N10" s="108">
        <v>2.0487256296999998</v>
      </c>
      <c r="O10" s="117">
        <v>1389</v>
      </c>
      <c r="P10" s="117">
        <v>339136</v>
      </c>
      <c r="Q10" s="118">
        <v>4.3064309619000003</v>
      </c>
      <c r="R10" s="108">
        <v>2.4595005716</v>
      </c>
      <c r="S10" s="108">
        <v>7.5402900264000001</v>
      </c>
      <c r="T10" s="108">
        <v>0.52351426379999999</v>
      </c>
      <c r="U10" s="110">
        <v>4.0957020192</v>
      </c>
      <c r="V10" s="108">
        <v>3.8858777329</v>
      </c>
      <c r="W10" s="108">
        <v>4.3168561090999997</v>
      </c>
      <c r="X10" s="108">
        <v>1.1999986766999999</v>
      </c>
      <c r="Y10" s="108">
        <v>0.68534651020000004</v>
      </c>
      <c r="Z10" s="108">
        <v>2.1011222829</v>
      </c>
      <c r="AA10" s="117">
        <v>1634</v>
      </c>
      <c r="AB10" s="117">
        <v>357607</v>
      </c>
      <c r="AC10" s="118">
        <v>4.4918634529999997</v>
      </c>
      <c r="AD10" s="108">
        <v>2.5677519740000001</v>
      </c>
      <c r="AE10" s="108">
        <v>7.8577827940000002</v>
      </c>
      <c r="AF10" s="108">
        <v>0.53153267429999995</v>
      </c>
      <c r="AG10" s="110">
        <v>4.5692617874000003</v>
      </c>
      <c r="AH10" s="108">
        <v>4.3529989447000004</v>
      </c>
      <c r="AI10" s="108">
        <v>4.7962688590000004</v>
      </c>
      <c r="AJ10" s="108">
        <v>1.1954491522999999</v>
      </c>
      <c r="AK10" s="108">
        <v>0.68337271440000003</v>
      </c>
      <c r="AL10" s="108">
        <v>2.0912433954999998</v>
      </c>
      <c r="AM10" s="108">
        <v>0.88413657729999995</v>
      </c>
      <c r="AN10" s="108">
        <v>1.0430594365999999</v>
      </c>
      <c r="AO10" s="108">
        <v>0.59164474519999999</v>
      </c>
      <c r="AP10" s="108">
        <v>1.8388957178000001</v>
      </c>
      <c r="AQ10" s="108">
        <v>0.83313314910000003</v>
      </c>
      <c r="AR10" s="108">
        <v>0.94039846770000002</v>
      </c>
      <c r="AS10" s="108">
        <v>0.5309301877</v>
      </c>
      <c r="AT10" s="108">
        <v>1.6656601912</v>
      </c>
      <c r="AU10" s="107" t="s">
        <v>28</v>
      </c>
      <c r="AV10" s="107" t="s">
        <v>28</v>
      </c>
      <c r="AW10" s="107" t="s">
        <v>28</v>
      </c>
      <c r="AX10" s="107" t="s">
        <v>28</v>
      </c>
      <c r="AY10" s="107" t="s">
        <v>28</v>
      </c>
      <c r="AZ10" s="107" t="s">
        <v>28</v>
      </c>
      <c r="BA10" s="107" t="s">
        <v>28</v>
      </c>
      <c r="BB10" s="107" t="s">
        <v>28</v>
      </c>
      <c r="BC10" s="119" t="s">
        <v>28</v>
      </c>
      <c r="BD10" s="120">
        <v>238.4</v>
      </c>
      <c r="BE10" s="120">
        <v>277.8</v>
      </c>
      <c r="BF10" s="120">
        <v>326.8</v>
      </c>
    </row>
    <row r="11" spans="1:93" x14ac:dyDescent="0.3">
      <c r="A11" s="10"/>
      <c r="B11" t="s">
        <v>162</v>
      </c>
      <c r="C11" s="107">
        <v>1507</v>
      </c>
      <c r="D11" s="117">
        <v>408708</v>
      </c>
      <c r="E11" s="118">
        <v>3.9415954468000001</v>
      </c>
      <c r="F11" s="108">
        <v>2.2519483691</v>
      </c>
      <c r="G11" s="108">
        <v>6.8989923921000003</v>
      </c>
      <c r="H11" s="108">
        <v>0.99587652010000005</v>
      </c>
      <c r="I11" s="110">
        <v>3.6872290241000001</v>
      </c>
      <c r="J11" s="108">
        <v>3.5056882047000002</v>
      </c>
      <c r="K11" s="108">
        <v>3.8781708705</v>
      </c>
      <c r="L11" s="108">
        <v>1.0014771452</v>
      </c>
      <c r="M11" s="108">
        <v>0.57217308430000002</v>
      </c>
      <c r="N11" s="108">
        <v>1.7528899907</v>
      </c>
      <c r="O11" s="117">
        <v>1641</v>
      </c>
      <c r="P11" s="117">
        <v>418731</v>
      </c>
      <c r="Q11" s="118">
        <v>3.9282580513999998</v>
      </c>
      <c r="R11" s="108">
        <v>2.2504587139000001</v>
      </c>
      <c r="S11" s="108">
        <v>6.8569182021000001</v>
      </c>
      <c r="T11" s="108">
        <v>0.75041840550000005</v>
      </c>
      <c r="U11" s="110">
        <v>3.9189837867000001</v>
      </c>
      <c r="V11" s="108">
        <v>3.7338850872</v>
      </c>
      <c r="W11" s="108">
        <v>4.1132583253000004</v>
      </c>
      <c r="X11" s="108">
        <v>1.0946197687000001</v>
      </c>
      <c r="Y11" s="108">
        <v>0.62709642919999997</v>
      </c>
      <c r="Z11" s="108">
        <v>1.9106988691</v>
      </c>
      <c r="AA11" s="117">
        <v>2158</v>
      </c>
      <c r="AB11" s="117">
        <v>431123</v>
      </c>
      <c r="AC11" s="118">
        <v>4.7363863911999999</v>
      </c>
      <c r="AD11" s="108">
        <v>2.7179761199999999</v>
      </c>
      <c r="AE11" s="108">
        <v>8.2536987285999999</v>
      </c>
      <c r="AF11" s="108">
        <v>0.41389035499999999</v>
      </c>
      <c r="AG11" s="110">
        <v>5.0055320638999996</v>
      </c>
      <c r="AH11" s="108">
        <v>4.7987355959000002</v>
      </c>
      <c r="AI11" s="108">
        <v>5.2212402085000003</v>
      </c>
      <c r="AJ11" s="108">
        <v>1.2605256493999999</v>
      </c>
      <c r="AK11" s="108">
        <v>0.72335285400000005</v>
      </c>
      <c r="AL11" s="108">
        <v>2.1966111061000002</v>
      </c>
      <c r="AM11" s="108">
        <v>0.51276852910000004</v>
      </c>
      <c r="AN11" s="108">
        <v>1.2057218057000001</v>
      </c>
      <c r="AO11" s="108">
        <v>0.68858403859999995</v>
      </c>
      <c r="AP11" s="108">
        <v>2.1112384131000002</v>
      </c>
      <c r="AQ11" s="108">
        <v>0.99057764449999997</v>
      </c>
      <c r="AR11" s="108">
        <v>0.99661624449999997</v>
      </c>
      <c r="AS11" s="108">
        <v>0.56783214110000002</v>
      </c>
      <c r="AT11" s="108">
        <v>1.7491858364999999</v>
      </c>
      <c r="AU11" s="107" t="s">
        <v>28</v>
      </c>
      <c r="AV11" s="107" t="s">
        <v>28</v>
      </c>
      <c r="AW11" s="107" t="s">
        <v>28</v>
      </c>
      <c r="AX11" s="107" t="s">
        <v>28</v>
      </c>
      <c r="AY11" s="107" t="s">
        <v>28</v>
      </c>
      <c r="AZ11" s="107" t="s">
        <v>28</v>
      </c>
      <c r="BA11" s="107" t="s">
        <v>28</v>
      </c>
      <c r="BB11" s="107" t="s">
        <v>28</v>
      </c>
      <c r="BC11" s="119" t="s">
        <v>28</v>
      </c>
      <c r="BD11" s="120">
        <v>301.39999999999998</v>
      </c>
      <c r="BE11" s="120">
        <v>328.2</v>
      </c>
      <c r="BF11" s="120">
        <v>431.6</v>
      </c>
      <c r="BQ11" s="52"/>
      <c r="CC11" s="4"/>
      <c r="CO11" s="4"/>
    </row>
    <row r="12" spans="1:93" x14ac:dyDescent="0.3">
      <c r="A12" s="10"/>
      <c r="B12" t="s">
        <v>164</v>
      </c>
      <c r="C12" s="107">
        <v>409</v>
      </c>
      <c r="D12" s="117">
        <v>119620</v>
      </c>
      <c r="E12" s="118">
        <v>5.096077083</v>
      </c>
      <c r="F12" s="108">
        <v>2.8460805396</v>
      </c>
      <c r="G12" s="108">
        <v>9.1248301918999992</v>
      </c>
      <c r="H12" s="108">
        <v>0.3846948201</v>
      </c>
      <c r="I12" s="110">
        <v>3.4191606755000001</v>
      </c>
      <c r="J12" s="108">
        <v>3.1033467400000001</v>
      </c>
      <c r="K12" s="108">
        <v>3.7671136048</v>
      </c>
      <c r="L12" s="108">
        <v>1.294806836</v>
      </c>
      <c r="M12" s="108">
        <v>0.72312966980000004</v>
      </c>
      <c r="N12" s="108">
        <v>2.3184289242</v>
      </c>
      <c r="O12" s="117">
        <v>389</v>
      </c>
      <c r="P12" s="117">
        <v>127861</v>
      </c>
      <c r="Q12" s="118">
        <v>4.3007916910999997</v>
      </c>
      <c r="R12" s="108">
        <v>2.4034058140000001</v>
      </c>
      <c r="S12" s="108">
        <v>7.6960823937000002</v>
      </c>
      <c r="T12" s="108">
        <v>0.54208180039999998</v>
      </c>
      <c r="U12" s="110">
        <v>3.0423663197000002</v>
      </c>
      <c r="V12" s="108">
        <v>2.7545703800000001</v>
      </c>
      <c r="W12" s="108">
        <v>3.3602310148000001</v>
      </c>
      <c r="X12" s="108">
        <v>1.1984272786000001</v>
      </c>
      <c r="Y12" s="108">
        <v>0.66971555380000003</v>
      </c>
      <c r="Z12" s="108">
        <v>2.1445342488999999</v>
      </c>
      <c r="AA12" s="117">
        <v>370</v>
      </c>
      <c r="AB12" s="117">
        <v>132433</v>
      </c>
      <c r="AC12" s="118">
        <v>3.6653387096999999</v>
      </c>
      <c r="AD12" s="108">
        <v>2.0480243034000001</v>
      </c>
      <c r="AE12" s="108">
        <v>6.5598381009000004</v>
      </c>
      <c r="AF12" s="108">
        <v>0.933378614</v>
      </c>
      <c r="AG12" s="110">
        <v>2.7938655773000001</v>
      </c>
      <c r="AH12" s="108">
        <v>2.5232114443000002</v>
      </c>
      <c r="AI12" s="108">
        <v>3.0935516251999999</v>
      </c>
      <c r="AJ12" s="108">
        <v>0.97548068840000002</v>
      </c>
      <c r="AK12" s="108">
        <v>0.54505417249999999</v>
      </c>
      <c r="AL12" s="108">
        <v>1.7458128411</v>
      </c>
      <c r="AM12" s="108">
        <v>0.60758944650000002</v>
      </c>
      <c r="AN12" s="108">
        <v>0.85224744019999998</v>
      </c>
      <c r="AO12" s="108">
        <v>0.46296998839999998</v>
      </c>
      <c r="AP12" s="108">
        <v>1.5688397036999999</v>
      </c>
      <c r="AQ12" s="108">
        <v>0.58468685220000005</v>
      </c>
      <c r="AR12" s="108">
        <v>0.84394164790000004</v>
      </c>
      <c r="AS12" s="108">
        <v>0.45926642969999998</v>
      </c>
      <c r="AT12" s="108">
        <v>1.5508155156000001</v>
      </c>
      <c r="AU12" s="107" t="s">
        <v>28</v>
      </c>
      <c r="AV12" s="107" t="s">
        <v>28</v>
      </c>
      <c r="AW12" s="107" t="s">
        <v>28</v>
      </c>
      <c r="AX12" s="107" t="s">
        <v>28</v>
      </c>
      <c r="AY12" s="107" t="s">
        <v>28</v>
      </c>
      <c r="AZ12" s="107" t="s">
        <v>28</v>
      </c>
      <c r="BA12" s="107" t="s">
        <v>28</v>
      </c>
      <c r="BB12" s="107" t="s">
        <v>28</v>
      </c>
      <c r="BC12" s="119" t="s">
        <v>28</v>
      </c>
      <c r="BD12" s="120">
        <v>81.8</v>
      </c>
      <c r="BE12" s="120">
        <v>77.8</v>
      </c>
      <c r="BF12" s="120">
        <v>74</v>
      </c>
      <c r="BQ12" s="52"/>
      <c r="CC12" s="4"/>
      <c r="CO12" s="4"/>
    </row>
    <row r="13" spans="1:93" s="3" customFormat="1" x14ac:dyDescent="0.3">
      <c r="A13" s="10" t="s">
        <v>29</v>
      </c>
      <c r="B13" s="3" t="s">
        <v>48</v>
      </c>
      <c r="C13" s="113">
        <v>9828</v>
      </c>
      <c r="D13" s="114">
        <v>2932618</v>
      </c>
      <c r="E13" s="109">
        <v>3.9357817255000001</v>
      </c>
      <c r="F13" s="115">
        <v>2.2614946082</v>
      </c>
      <c r="G13" s="115">
        <v>6.8496195989000004</v>
      </c>
      <c r="H13" s="115" t="s">
        <v>28</v>
      </c>
      <c r="I13" s="116">
        <v>3.3512717988</v>
      </c>
      <c r="J13" s="115">
        <v>3.2856664644000002</v>
      </c>
      <c r="K13" s="115">
        <v>3.4181870834999999</v>
      </c>
      <c r="L13" s="115" t="s">
        <v>28</v>
      </c>
      <c r="M13" s="115" t="s">
        <v>28</v>
      </c>
      <c r="N13" s="115" t="s">
        <v>28</v>
      </c>
      <c r="O13" s="114">
        <v>10708</v>
      </c>
      <c r="P13" s="114">
        <v>3127949</v>
      </c>
      <c r="Q13" s="109">
        <v>3.5886964255999998</v>
      </c>
      <c r="R13" s="115">
        <v>2.0658774407</v>
      </c>
      <c r="S13" s="115">
        <v>6.2340300452999999</v>
      </c>
      <c r="T13" s="115" t="s">
        <v>28</v>
      </c>
      <c r="U13" s="116">
        <v>3.4233294723999999</v>
      </c>
      <c r="V13" s="115">
        <v>3.3590997270999998</v>
      </c>
      <c r="W13" s="115">
        <v>3.4887873623000001</v>
      </c>
      <c r="X13" s="115" t="s">
        <v>28</v>
      </c>
      <c r="Y13" s="115" t="s">
        <v>28</v>
      </c>
      <c r="Z13" s="115" t="s">
        <v>28</v>
      </c>
      <c r="AA13" s="114">
        <v>12506</v>
      </c>
      <c r="AB13" s="114">
        <v>3328304</v>
      </c>
      <c r="AC13" s="109">
        <v>3.7574692696000001</v>
      </c>
      <c r="AD13" s="115">
        <v>3.6921886754000002</v>
      </c>
      <c r="AE13" s="115">
        <v>3.8239040725</v>
      </c>
      <c r="AF13" s="115" t="s">
        <v>28</v>
      </c>
      <c r="AG13" s="116">
        <v>3.7574692696000001</v>
      </c>
      <c r="AH13" s="115">
        <v>3.6921886754000002</v>
      </c>
      <c r="AI13" s="115">
        <v>3.8239040725</v>
      </c>
      <c r="AJ13" s="115" t="s">
        <v>28</v>
      </c>
      <c r="AK13" s="115" t="s">
        <v>28</v>
      </c>
      <c r="AL13" s="115" t="s">
        <v>28</v>
      </c>
      <c r="AM13" s="115">
        <v>0.8704339995</v>
      </c>
      <c r="AN13" s="115">
        <v>1.0470290111</v>
      </c>
      <c r="AO13" s="115">
        <v>0.60273518770000001</v>
      </c>
      <c r="AP13" s="115">
        <v>1.8188248709999999</v>
      </c>
      <c r="AQ13" s="115">
        <v>0.74412289590000003</v>
      </c>
      <c r="AR13" s="115">
        <v>0.9118128687</v>
      </c>
      <c r="AS13" s="115">
        <v>0.52377742309999997</v>
      </c>
      <c r="AT13" s="115">
        <v>1.5873206267</v>
      </c>
      <c r="AU13" s="113" t="s">
        <v>28</v>
      </c>
      <c r="AV13" s="113" t="s">
        <v>28</v>
      </c>
      <c r="AW13" s="113" t="s">
        <v>28</v>
      </c>
      <c r="AX13" s="113" t="s">
        <v>28</v>
      </c>
      <c r="AY13" s="113" t="s">
        <v>28</v>
      </c>
      <c r="AZ13" s="113" t="s">
        <v>28</v>
      </c>
      <c r="BA13" s="113" t="s">
        <v>28</v>
      </c>
      <c r="BB13" s="113" t="s">
        <v>28</v>
      </c>
      <c r="BC13" s="111" t="s">
        <v>28</v>
      </c>
      <c r="BD13" s="112">
        <v>1965.6</v>
      </c>
      <c r="BE13" s="112">
        <v>2141.6</v>
      </c>
      <c r="BF13" s="112">
        <v>2501.1999999999998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3">
        <v>51</v>
      </c>
      <c r="D14" s="114">
        <v>14846</v>
      </c>
      <c r="E14" s="109">
        <v>5.6463441731000001</v>
      </c>
      <c r="F14" s="115">
        <v>3.2646039464999999</v>
      </c>
      <c r="G14" s="115">
        <v>9.7657183057000001</v>
      </c>
      <c r="H14" s="115">
        <v>0.17850452019999999</v>
      </c>
      <c r="I14" s="116">
        <v>3.4352687593</v>
      </c>
      <c r="J14" s="115">
        <v>2.6107702970000002</v>
      </c>
      <c r="K14" s="115">
        <v>4.5201492686</v>
      </c>
      <c r="L14" s="115">
        <v>1.4565536357</v>
      </c>
      <c r="M14" s="115">
        <v>0.84215035449999998</v>
      </c>
      <c r="N14" s="115">
        <v>2.5192039426999999</v>
      </c>
      <c r="O14" s="114">
        <v>53</v>
      </c>
      <c r="P14" s="114">
        <v>17485</v>
      </c>
      <c r="Q14" s="109">
        <v>4.8798316431000002</v>
      </c>
      <c r="R14" s="115">
        <v>2.8262290859000001</v>
      </c>
      <c r="S14" s="115">
        <v>8.4256286878999997</v>
      </c>
      <c r="T14" s="115">
        <v>0.28579182479999998</v>
      </c>
      <c r="U14" s="116">
        <v>3.0311695739000002</v>
      </c>
      <c r="V14" s="115">
        <v>2.3157341965999998</v>
      </c>
      <c r="W14" s="115">
        <v>3.9676354046000002</v>
      </c>
      <c r="X14" s="115">
        <v>1.3464121713999999</v>
      </c>
      <c r="Y14" s="115">
        <v>0.77979518940000003</v>
      </c>
      <c r="Z14" s="115">
        <v>2.3247459844999998</v>
      </c>
      <c r="AA14" s="114">
        <v>73</v>
      </c>
      <c r="AB14" s="114">
        <v>20826</v>
      </c>
      <c r="AC14" s="109">
        <v>5.0684400566000001</v>
      </c>
      <c r="AD14" s="115">
        <v>3.0025150147000002</v>
      </c>
      <c r="AE14" s="115">
        <v>8.5558555016</v>
      </c>
      <c r="AF14" s="115">
        <v>0.26256743440000002</v>
      </c>
      <c r="AG14" s="116">
        <v>3.5052338423</v>
      </c>
      <c r="AH14" s="115">
        <v>2.7867075290000001</v>
      </c>
      <c r="AI14" s="115">
        <v>4.4090254042000003</v>
      </c>
      <c r="AJ14" s="115">
        <v>1.3488972744000001</v>
      </c>
      <c r="AK14" s="115">
        <v>0.79907906070000001</v>
      </c>
      <c r="AL14" s="115">
        <v>2.2770260746000002</v>
      </c>
      <c r="AM14" s="115">
        <v>0.90375593600000004</v>
      </c>
      <c r="AN14" s="115">
        <v>1.0386505985000001</v>
      </c>
      <c r="AO14" s="115">
        <v>1.9205412193</v>
      </c>
      <c r="AP14" s="115">
        <v>0.56171409120000004</v>
      </c>
      <c r="AQ14" s="115">
        <v>0.65234292620000001</v>
      </c>
      <c r="AR14" s="115">
        <v>0.86424622610000001</v>
      </c>
      <c r="AS14" s="115">
        <v>0.4581164653</v>
      </c>
      <c r="AT14" s="115">
        <v>1.6304184546</v>
      </c>
      <c r="AU14" s="113" t="s">
        <v>28</v>
      </c>
      <c r="AV14" s="113" t="s">
        <v>28</v>
      </c>
      <c r="AW14" s="113" t="s">
        <v>28</v>
      </c>
      <c r="AX14" s="113" t="s">
        <v>28</v>
      </c>
      <c r="AY14" s="113" t="s">
        <v>28</v>
      </c>
      <c r="AZ14" s="113" t="s">
        <v>28</v>
      </c>
      <c r="BA14" s="113" t="s">
        <v>28</v>
      </c>
      <c r="BB14" s="113" t="s">
        <v>28</v>
      </c>
      <c r="BC14" s="111" t="s">
        <v>28</v>
      </c>
      <c r="BD14" s="112">
        <v>10.199999999999999</v>
      </c>
      <c r="BE14" s="112">
        <v>10.6</v>
      </c>
      <c r="BF14" s="112">
        <v>14.6</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7">
        <v>53</v>
      </c>
      <c r="D15" s="117">
        <v>16309</v>
      </c>
      <c r="E15" s="118">
        <v>5.5778064430000001</v>
      </c>
      <c r="F15" s="108">
        <v>3.2252670156000001</v>
      </c>
      <c r="G15" s="108">
        <v>9.6463097676</v>
      </c>
      <c r="H15" s="108">
        <v>0.1929513565</v>
      </c>
      <c r="I15" s="110">
        <v>3.2497394076999999</v>
      </c>
      <c r="J15" s="108">
        <v>2.4827158272999998</v>
      </c>
      <c r="K15" s="108">
        <v>4.2537313783000004</v>
      </c>
      <c r="L15" s="108">
        <v>1.4388733673</v>
      </c>
      <c r="M15" s="108">
        <v>0.83200284170000005</v>
      </c>
      <c r="N15" s="108">
        <v>2.4884008362999999</v>
      </c>
      <c r="O15" s="117">
        <v>53</v>
      </c>
      <c r="P15" s="117">
        <v>18269</v>
      </c>
      <c r="Q15" s="118">
        <v>4.4770981821999998</v>
      </c>
      <c r="R15" s="108">
        <v>2.5969262148999999</v>
      </c>
      <c r="S15" s="108">
        <v>7.7185127622999996</v>
      </c>
      <c r="T15" s="108">
        <v>0.44700850320000002</v>
      </c>
      <c r="U15" s="110">
        <v>2.9010892769000001</v>
      </c>
      <c r="V15" s="108">
        <v>2.2163562552</v>
      </c>
      <c r="W15" s="108">
        <v>3.7973674009999998</v>
      </c>
      <c r="X15" s="108">
        <v>1.2352925113</v>
      </c>
      <c r="Y15" s="108">
        <v>0.71652739679999999</v>
      </c>
      <c r="Z15" s="108">
        <v>2.1296430469000001</v>
      </c>
      <c r="AA15" s="117">
        <v>87</v>
      </c>
      <c r="AB15" s="117">
        <v>20441</v>
      </c>
      <c r="AC15" s="118">
        <v>5.4882768512000002</v>
      </c>
      <c r="AD15" s="108">
        <v>3.2868155789000002</v>
      </c>
      <c r="AE15" s="108">
        <v>9.1642448664000007</v>
      </c>
      <c r="AF15" s="108">
        <v>0.1475154112</v>
      </c>
      <c r="AG15" s="110">
        <v>4.2561518517000003</v>
      </c>
      <c r="AH15" s="108">
        <v>3.4495204979</v>
      </c>
      <c r="AI15" s="108">
        <v>5.2514048243999998</v>
      </c>
      <c r="AJ15" s="108">
        <v>1.4606312008</v>
      </c>
      <c r="AK15" s="108">
        <v>0.87474183900000002</v>
      </c>
      <c r="AL15" s="108">
        <v>2.4389407361000002</v>
      </c>
      <c r="AM15" s="108">
        <v>0.50879725679999999</v>
      </c>
      <c r="AN15" s="108">
        <v>1.2258558173</v>
      </c>
      <c r="AO15" s="108">
        <v>2.2427965731000001</v>
      </c>
      <c r="AP15" s="108">
        <v>0.67002174999999997</v>
      </c>
      <c r="AQ15" s="108">
        <v>0.49638342479999997</v>
      </c>
      <c r="AR15" s="108">
        <v>0.80266287970000005</v>
      </c>
      <c r="AS15" s="108">
        <v>0.42603619469999998</v>
      </c>
      <c r="AT15" s="108">
        <v>1.5122370036999999</v>
      </c>
      <c r="AU15" s="107" t="s">
        <v>28</v>
      </c>
      <c r="AV15" s="107" t="s">
        <v>28</v>
      </c>
      <c r="AW15" s="107" t="s">
        <v>28</v>
      </c>
      <c r="AX15" s="107" t="s">
        <v>28</v>
      </c>
      <c r="AY15" s="107" t="s">
        <v>28</v>
      </c>
      <c r="AZ15" s="107" t="s">
        <v>28</v>
      </c>
      <c r="BA15" s="107" t="s">
        <v>28</v>
      </c>
      <c r="BB15" s="107" t="s">
        <v>28</v>
      </c>
      <c r="BC15" s="119" t="s">
        <v>28</v>
      </c>
      <c r="BD15" s="120">
        <v>10.6</v>
      </c>
      <c r="BE15" s="120">
        <v>10.6</v>
      </c>
      <c r="BF15" s="120">
        <v>17.399999999999999</v>
      </c>
    </row>
    <row r="16" spans="1:93" x14ac:dyDescent="0.3">
      <c r="A16" s="10"/>
      <c r="B16" t="s">
        <v>73</v>
      </c>
      <c r="C16" s="107">
        <v>48</v>
      </c>
      <c r="D16" s="117">
        <v>17462</v>
      </c>
      <c r="E16" s="118">
        <v>4.9918744356999998</v>
      </c>
      <c r="F16" s="108">
        <v>2.8548174243000002</v>
      </c>
      <c r="G16" s="108">
        <v>8.7286879256999992</v>
      </c>
      <c r="H16" s="108">
        <v>0.37510810900000002</v>
      </c>
      <c r="I16" s="110">
        <v>2.7488260221999998</v>
      </c>
      <c r="J16" s="108">
        <v>2.0715093288999999</v>
      </c>
      <c r="K16" s="108">
        <v>3.6476034140000002</v>
      </c>
      <c r="L16" s="108">
        <v>1.2877239919000001</v>
      </c>
      <c r="M16" s="108">
        <v>0.73644017640000003</v>
      </c>
      <c r="N16" s="108">
        <v>2.2516874180999999</v>
      </c>
      <c r="O16" s="117">
        <v>76</v>
      </c>
      <c r="P16" s="117">
        <v>19583</v>
      </c>
      <c r="Q16" s="118">
        <v>6.8432459394</v>
      </c>
      <c r="R16" s="108">
        <v>4.0460993072999996</v>
      </c>
      <c r="S16" s="108">
        <v>11.574114086</v>
      </c>
      <c r="T16" s="108">
        <v>1.7761830700000002E-2</v>
      </c>
      <c r="U16" s="110">
        <v>3.8809171220000001</v>
      </c>
      <c r="V16" s="108">
        <v>3.0995229403</v>
      </c>
      <c r="W16" s="108">
        <v>4.8593018984</v>
      </c>
      <c r="X16" s="108">
        <v>1.8881449809999999</v>
      </c>
      <c r="Y16" s="108">
        <v>1.1163740376</v>
      </c>
      <c r="Z16" s="108">
        <v>3.1934560901000002</v>
      </c>
      <c r="AA16" s="117">
        <v>78</v>
      </c>
      <c r="AB16" s="117">
        <v>23707</v>
      </c>
      <c r="AC16" s="118">
        <v>5.1382602693999999</v>
      </c>
      <c r="AD16" s="108">
        <v>3.0554473742999999</v>
      </c>
      <c r="AE16" s="108">
        <v>8.6408683776000004</v>
      </c>
      <c r="AF16" s="108">
        <v>0.23795638599999999</v>
      </c>
      <c r="AG16" s="110">
        <v>3.2901674610999998</v>
      </c>
      <c r="AH16" s="108">
        <v>2.6353506384999998</v>
      </c>
      <c r="AI16" s="108">
        <v>4.1076894148000003</v>
      </c>
      <c r="AJ16" s="108">
        <v>1.3674789866999999</v>
      </c>
      <c r="AK16" s="108">
        <v>0.81316629760000003</v>
      </c>
      <c r="AL16" s="108">
        <v>2.2996511102000001</v>
      </c>
      <c r="AM16" s="108">
        <v>0.34368938129999999</v>
      </c>
      <c r="AN16" s="108">
        <v>0.75085132330000004</v>
      </c>
      <c r="AO16" s="108">
        <v>1.358755894</v>
      </c>
      <c r="AP16" s="108">
        <v>0.41492199749999997</v>
      </c>
      <c r="AQ16" s="108">
        <v>0.3239455295</v>
      </c>
      <c r="AR16" s="108">
        <v>1.3708770177</v>
      </c>
      <c r="AS16" s="108">
        <v>0.73245237240000005</v>
      </c>
      <c r="AT16" s="108">
        <v>2.5657692821999998</v>
      </c>
      <c r="AU16" s="107" t="s">
        <v>28</v>
      </c>
      <c r="AV16" s="107" t="s">
        <v>28</v>
      </c>
      <c r="AW16" s="107" t="s">
        <v>28</v>
      </c>
      <c r="AX16" s="107" t="s">
        <v>28</v>
      </c>
      <c r="AY16" s="107" t="s">
        <v>28</v>
      </c>
      <c r="AZ16" s="107" t="s">
        <v>28</v>
      </c>
      <c r="BA16" s="107" t="s">
        <v>28</v>
      </c>
      <c r="BB16" s="107" t="s">
        <v>28</v>
      </c>
      <c r="BC16" s="119" t="s">
        <v>28</v>
      </c>
      <c r="BD16" s="120">
        <v>9.6</v>
      </c>
      <c r="BE16" s="120">
        <v>15.2</v>
      </c>
      <c r="BF16" s="120">
        <v>15.6</v>
      </c>
    </row>
    <row r="17" spans="1:58" x14ac:dyDescent="0.3">
      <c r="A17" s="10"/>
      <c r="B17" t="s">
        <v>65</v>
      </c>
      <c r="C17" s="107">
        <v>21</v>
      </c>
      <c r="D17" s="117">
        <v>4579</v>
      </c>
      <c r="E17" s="118">
        <v>6.0449238202000002</v>
      </c>
      <c r="F17" s="108">
        <v>3.2080225330999999</v>
      </c>
      <c r="G17" s="108">
        <v>11.390538444000001</v>
      </c>
      <c r="H17" s="108">
        <v>0.1693128877</v>
      </c>
      <c r="I17" s="110">
        <v>4.5861541820999996</v>
      </c>
      <c r="J17" s="108">
        <v>2.9902069481</v>
      </c>
      <c r="K17" s="108">
        <v>7.0338978364000004</v>
      </c>
      <c r="L17" s="108">
        <v>1.5593728433</v>
      </c>
      <c r="M17" s="108">
        <v>0.82755438569999995</v>
      </c>
      <c r="N17" s="108">
        <v>2.9383490758000002</v>
      </c>
      <c r="O17" s="117">
        <v>26</v>
      </c>
      <c r="P17" s="117">
        <v>4471</v>
      </c>
      <c r="Q17" s="118">
        <v>7.4259338848000001</v>
      </c>
      <c r="R17" s="108">
        <v>4.0493547329000004</v>
      </c>
      <c r="S17" s="108">
        <v>13.618094166000001</v>
      </c>
      <c r="T17" s="108">
        <v>2.04295837E-2</v>
      </c>
      <c r="U17" s="110">
        <v>5.8152538582000002</v>
      </c>
      <c r="V17" s="108">
        <v>3.9594450601000002</v>
      </c>
      <c r="W17" s="108">
        <v>8.5408881602999998</v>
      </c>
      <c r="X17" s="108">
        <v>2.0489165402</v>
      </c>
      <c r="Y17" s="108">
        <v>1.117272254</v>
      </c>
      <c r="Z17" s="108">
        <v>3.7574180991000001</v>
      </c>
      <c r="AA17" s="117">
        <v>29</v>
      </c>
      <c r="AB17" s="117">
        <v>4675</v>
      </c>
      <c r="AC17" s="118">
        <v>8.1282971199999992</v>
      </c>
      <c r="AD17" s="108">
        <v>4.4978086953999998</v>
      </c>
      <c r="AE17" s="108">
        <v>14.689200573999999</v>
      </c>
      <c r="AF17" s="108">
        <v>1.0599727200000001E-2</v>
      </c>
      <c r="AG17" s="110">
        <v>6.2032085560999999</v>
      </c>
      <c r="AH17" s="108">
        <v>4.3107439194000001</v>
      </c>
      <c r="AI17" s="108">
        <v>8.9264862656999995</v>
      </c>
      <c r="AJ17" s="108">
        <v>2.1632371516000002</v>
      </c>
      <c r="AK17" s="108">
        <v>1.1970313987000001</v>
      </c>
      <c r="AL17" s="108">
        <v>3.9093335220999998</v>
      </c>
      <c r="AM17" s="108">
        <v>0.80657046450000003</v>
      </c>
      <c r="AN17" s="108">
        <v>1.0945824789</v>
      </c>
      <c r="AO17" s="108">
        <v>2.2564177593000001</v>
      </c>
      <c r="AP17" s="108">
        <v>0.53097915849999999</v>
      </c>
      <c r="AQ17" s="108">
        <v>0.59437122769999995</v>
      </c>
      <c r="AR17" s="108">
        <v>1.2284578112</v>
      </c>
      <c r="AS17" s="108">
        <v>0.57605115799999995</v>
      </c>
      <c r="AT17" s="108">
        <v>2.6197475224</v>
      </c>
      <c r="AU17" s="107" t="s">
        <v>28</v>
      </c>
      <c r="AV17" s="107" t="s">
        <v>28</v>
      </c>
      <c r="AW17" s="107" t="s">
        <v>28</v>
      </c>
      <c r="AX17" s="107" t="s">
        <v>28</v>
      </c>
      <c r="AY17" s="107" t="s">
        <v>28</v>
      </c>
      <c r="AZ17" s="107" t="s">
        <v>28</v>
      </c>
      <c r="BA17" s="107" t="s">
        <v>28</v>
      </c>
      <c r="BB17" s="107" t="s">
        <v>28</v>
      </c>
      <c r="BC17" s="119" t="s">
        <v>28</v>
      </c>
      <c r="BD17" s="120">
        <v>4.2</v>
      </c>
      <c r="BE17" s="120">
        <v>5.2</v>
      </c>
      <c r="BF17" s="120">
        <v>5.8</v>
      </c>
    </row>
    <row r="18" spans="1:58" x14ac:dyDescent="0.3">
      <c r="A18" s="10"/>
      <c r="B18" t="s">
        <v>64</v>
      </c>
      <c r="C18" s="107">
        <v>55</v>
      </c>
      <c r="D18" s="117">
        <v>20768</v>
      </c>
      <c r="E18" s="118">
        <v>4.1958908054000004</v>
      </c>
      <c r="F18" s="108">
        <v>2.4632014002</v>
      </c>
      <c r="G18" s="108">
        <v>7.1474056685000003</v>
      </c>
      <c r="H18" s="108">
        <v>0.77080437319999995</v>
      </c>
      <c r="I18" s="110">
        <v>2.6483050847</v>
      </c>
      <c r="J18" s="108">
        <v>2.0332558087999999</v>
      </c>
      <c r="K18" s="108">
        <v>3.4494035583999998</v>
      </c>
      <c r="L18" s="108">
        <v>1.0823888555000001</v>
      </c>
      <c r="M18" s="108">
        <v>0.63541733290000002</v>
      </c>
      <c r="N18" s="108">
        <v>1.8437734917999999</v>
      </c>
      <c r="O18" s="117">
        <v>62</v>
      </c>
      <c r="P18" s="117">
        <v>24045</v>
      </c>
      <c r="Q18" s="118">
        <v>3.7547909288999999</v>
      </c>
      <c r="R18" s="108">
        <v>2.2260107319000002</v>
      </c>
      <c r="S18" s="108">
        <v>6.3335071652000003</v>
      </c>
      <c r="T18" s="108">
        <v>0.89452704029999996</v>
      </c>
      <c r="U18" s="110">
        <v>2.5784986484000001</v>
      </c>
      <c r="V18" s="108">
        <v>2.0103154205</v>
      </c>
      <c r="W18" s="108">
        <v>3.3072697010000001</v>
      </c>
      <c r="X18" s="108">
        <v>1.0359980790000001</v>
      </c>
      <c r="Y18" s="108">
        <v>0.61418675119999999</v>
      </c>
      <c r="Z18" s="108">
        <v>1.7475010941</v>
      </c>
      <c r="AA18" s="117">
        <v>121</v>
      </c>
      <c r="AB18" s="117">
        <v>28903</v>
      </c>
      <c r="AC18" s="118">
        <v>5.9611761888999997</v>
      </c>
      <c r="AD18" s="108">
        <v>3.6493798927999999</v>
      </c>
      <c r="AE18" s="108">
        <v>9.7374410445000006</v>
      </c>
      <c r="AF18" s="108">
        <v>6.5273318699999999E-2</v>
      </c>
      <c r="AG18" s="110">
        <v>4.1864166349999996</v>
      </c>
      <c r="AH18" s="108">
        <v>3.5031641591999998</v>
      </c>
      <c r="AI18" s="108">
        <v>5.0029297643000001</v>
      </c>
      <c r="AJ18" s="108">
        <v>1.5864870106</v>
      </c>
      <c r="AK18" s="108">
        <v>0.97123346349999995</v>
      </c>
      <c r="AL18" s="108">
        <v>2.5914892034000001</v>
      </c>
      <c r="AM18" s="108">
        <v>0.1090257781</v>
      </c>
      <c r="AN18" s="108">
        <v>1.5876186722000001</v>
      </c>
      <c r="AO18" s="108">
        <v>2.7942081042</v>
      </c>
      <c r="AP18" s="108">
        <v>0.90205630869999998</v>
      </c>
      <c r="AQ18" s="108">
        <v>0.71730712949999997</v>
      </c>
      <c r="AR18" s="108">
        <v>0.89487336610000001</v>
      </c>
      <c r="AS18" s="108">
        <v>0.49048908070000002</v>
      </c>
      <c r="AT18" s="108">
        <v>1.6326527398999999</v>
      </c>
      <c r="AU18" s="107" t="s">
        <v>28</v>
      </c>
      <c r="AV18" s="107" t="s">
        <v>28</v>
      </c>
      <c r="AW18" s="107" t="s">
        <v>28</v>
      </c>
      <c r="AX18" s="107" t="s">
        <v>28</v>
      </c>
      <c r="AY18" s="107" t="s">
        <v>28</v>
      </c>
      <c r="AZ18" s="107" t="s">
        <v>28</v>
      </c>
      <c r="BA18" s="107" t="s">
        <v>28</v>
      </c>
      <c r="BB18" s="107" t="s">
        <v>28</v>
      </c>
      <c r="BC18" s="119" t="s">
        <v>28</v>
      </c>
      <c r="BD18" s="120">
        <v>11</v>
      </c>
      <c r="BE18" s="120">
        <v>12.4</v>
      </c>
      <c r="BF18" s="120">
        <v>24.2</v>
      </c>
    </row>
    <row r="19" spans="1:58" x14ac:dyDescent="0.3">
      <c r="A19" s="10"/>
      <c r="B19" t="s">
        <v>67</v>
      </c>
      <c r="C19" s="107">
        <v>61</v>
      </c>
      <c r="D19" s="117">
        <v>19791</v>
      </c>
      <c r="E19" s="118">
        <v>5.3330167969</v>
      </c>
      <c r="F19" s="108">
        <v>3.1354298171999999</v>
      </c>
      <c r="G19" s="108">
        <v>9.0708674133000002</v>
      </c>
      <c r="H19" s="108">
        <v>0.2391740456</v>
      </c>
      <c r="I19" s="110">
        <v>3.0822090849000001</v>
      </c>
      <c r="J19" s="108">
        <v>2.3981531059000001</v>
      </c>
      <c r="K19" s="108">
        <v>3.9613871274000001</v>
      </c>
      <c r="L19" s="108">
        <v>1.3757264464000001</v>
      </c>
      <c r="M19" s="108">
        <v>0.80882807700000003</v>
      </c>
      <c r="N19" s="108">
        <v>2.3399574139000001</v>
      </c>
      <c r="O19" s="117">
        <v>75</v>
      </c>
      <c r="P19" s="117">
        <v>24992</v>
      </c>
      <c r="Q19" s="118">
        <v>4.3720467957000002</v>
      </c>
      <c r="R19" s="108">
        <v>2.6110458837000001</v>
      </c>
      <c r="S19" s="108">
        <v>7.3207419691000002</v>
      </c>
      <c r="T19" s="108">
        <v>0.47574844509999997</v>
      </c>
      <c r="U19" s="110">
        <v>3.0009603073000002</v>
      </c>
      <c r="V19" s="108">
        <v>2.3931612556999999</v>
      </c>
      <c r="W19" s="108">
        <v>3.7631240873</v>
      </c>
      <c r="X19" s="108">
        <v>1.2063073996</v>
      </c>
      <c r="Y19" s="108">
        <v>0.7204232062</v>
      </c>
      <c r="Z19" s="108">
        <v>2.0198926545</v>
      </c>
      <c r="AA19" s="117">
        <v>116</v>
      </c>
      <c r="AB19" s="117">
        <v>31400</v>
      </c>
      <c r="AC19" s="118">
        <v>5.0743296154999999</v>
      </c>
      <c r="AD19" s="108">
        <v>3.0981364338000001</v>
      </c>
      <c r="AE19" s="108">
        <v>8.3110675067000006</v>
      </c>
      <c r="AF19" s="108">
        <v>0.2326708894</v>
      </c>
      <c r="AG19" s="110">
        <v>3.6942675159</v>
      </c>
      <c r="AH19" s="108">
        <v>3.0796138344999999</v>
      </c>
      <c r="AI19" s="108">
        <v>4.4315986394999998</v>
      </c>
      <c r="AJ19" s="108">
        <v>1.3504647015</v>
      </c>
      <c r="AK19" s="108">
        <v>0.82452741770000004</v>
      </c>
      <c r="AL19" s="108">
        <v>2.2118790362</v>
      </c>
      <c r="AM19" s="108">
        <v>0.60268061139999995</v>
      </c>
      <c r="AN19" s="108">
        <v>1.1606302156999999</v>
      </c>
      <c r="AO19" s="108">
        <v>2.0336588821000001</v>
      </c>
      <c r="AP19" s="108">
        <v>0.66238370130000002</v>
      </c>
      <c r="AQ19" s="108">
        <v>0.51179460070000005</v>
      </c>
      <c r="AR19" s="108">
        <v>0.81980743030000003</v>
      </c>
      <c r="AS19" s="108">
        <v>0.45281673039999998</v>
      </c>
      <c r="AT19" s="108">
        <v>1.4842301036000001</v>
      </c>
      <c r="AU19" s="107" t="s">
        <v>28</v>
      </c>
      <c r="AV19" s="107" t="s">
        <v>28</v>
      </c>
      <c r="AW19" s="107" t="s">
        <v>28</v>
      </c>
      <c r="AX19" s="107" t="s">
        <v>28</v>
      </c>
      <c r="AY19" s="107" t="s">
        <v>28</v>
      </c>
      <c r="AZ19" s="107" t="s">
        <v>28</v>
      </c>
      <c r="BA19" s="107" t="s">
        <v>28</v>
      </c>
      <c r="BB19" s="107" t="s">
        <v>28</v>
      </c>
      <c r="BC19" s="119" t="s">
        <v>28</v>
      </c>
      <c r="BD19" s="120">
        <v>12.2</v>
      </c>
      <c r="BE19" s="120">
        <v>15</v>
      </c>
      <c r="BF19" s="120">
        <v>23.2</v>
      </c>
    </row>
    <row r="20" spans="1:58" x14ac:dyDescent="0.3">
      <c r="A20" s="10"/>
      <c r="B20" t="s">
        <v>63</v>
      </c>
      <c r="C20" s="107">
        <v>65</v>
      </c>
      <c r="D20" s="117">
        <v>18592</v>
      </c>
      <c r="E20" s="118">
        <v>4.6838416504999998</v>
      </c>
      <c r="F20" s="108">
        <v>2.7904064968000002</v>
      </c>
      <c r="G20" s="108">
        <v>7.8620705017999999</v>
      </c>
      <c r="H20" s="108">
        <v>0.47404625779999998</v>
      </c>
      <c r="I20" s="110">
        <v>3.4961273666000001</v>
      </c>
      <c r="J20" s="108">
        <v>2.74162902</v>
      </c>
      <c r="K20" s="108">
        <v>4.4582642196000002</v>
      </c>
      <c r="L20" s="108">
        <v>1.2082626165999999</v>
      </c>
      <c r="M20" s="108">
        <v>0.71982447459999999</v>
      </c>
      <c r="N20" s="108">
        <v>2.0281313045</v>
      </c>
      <c r="O20" s="117">
        <v>63</v>
      </c>
      <c r="P20" s="117">
        <v>19459</v>
      </c>
      <c r="Q20" s="118">
        <v>4.1482735956000001</v>
      </c>
      <c r="R20" s="108">
        <v>2.4708876591000002</v>
      </c>
      <c r="S20" s="108">
        <v>6.9643691652999999</v>
      </c>
      <c r="T20" s="108">
        <v>0.60950331570000005</v>
      </c>
      <c r="U20" s="110">
        <v>3.2375764428</v>
      </c>
      <c r="V20" s="108">
        <v>2.5291740497999999</v>
      </c>
      <c r="W20" s="108">
        <v>4.1443969519000001</v>
      </c>
      <c r="X20" s="108">
        <v>1.1445653187</v>
      </c>
      <c r="Y20" s="108">
        <v>0.68175163849999998</v>
      </c>
      <c r="Z20" s="108">
        <v>1.9215645325999999</v>
      </c>
      <c r="AA20" s="117">
        <v>87</v>
      </c>
      <c r="AB20" s="117">
        <v>20497</v>
      </c>
      <c r="AC20" s="118">
        <v>5.1957157556000002</v>
      </c>
      <c r="AD20" s="108">
        <v>3.1511224578000001</v>
      </c>
      <c r="AE20" s="108">
        <v>8.5669352983000007</v>
      </c>
      <c r="AF20" s="108">
        <v>0.20400903740000001</v>
      </c>
      <c r="AG20" s="110">
        <v>4.2445235887999999</v>
      </c>
      <c r="AH20" s="108">
        <v>3.4400960383000001</v>
      </c>
      <c r="AI20" s="108">
        <v>5.2370574237999996</v>
      </c>
      <c r="AJ20" s="108">
        <v>1.3827699929999999</v>
      </c>
      <c r="AK20" s="108">
        <v>0.83862893660000004</v>
      </c>
      <c r="AL20" s="108">
        <v>2.2799748138</v>
      </c>
      <c r="AM20" s="108">
        <v>0.43816886919999998</v>
      </c>
      <c r="AN20" s="108">
        <v>1.2525007418</v>
      </c>
      <c r="AO20" s="108">
        <v>2.2129160845000002</v>
      </c>
      <c r="AP20" s="108">
        <v>0.70890989459999998</v>
      </c>
      <c r="AQ20" s="108">
        <v>0.68368006780000001</v>
      </c>
      <c r="AR20" s="108">
        <v>0.88565624229999995</v>
      </c>
      <c r="AS20" s="108">
        <v>0.49384631210000002</v>
      </c>
      <c r="AT20" s="108">
        <v>1.5883220351</v>
      </c>
      <c r="AU20" s="107" t="s">
        <v>28</v>
      </c>
      <c r="AV20" s="107" t="s">
        <v>28</v>
      </c>
      <c r="AW20" s="107" t="s">
        <v>28</v>
      </c>
      <c r="AX20" s="107" t="s">
        <v>28</v>
      </c>
      <c r="AY20" s="107" t="s">
        <v>28</v>
      </c>
      <c r="AZ20" s="107" t="s">
        <v>28</v>
      </c>
      <c r="BA20" s="107" t="s">
        <v>28</v>
      </c>
      <c r="BB20" s="107" t="s">
        <v>28</v>
      </c>
      <c r="BC20" s="119" t="s">
        <v>28</v>
      </c>
      <c r="BD20" s="120">
        <v>13</v>
      </c>
      <c r="BE20" s="120">
        <v>12.6</v>
      </c>
      <c r="BF20" s="120">
        <v>17.399999999999999</v>
      </c>
    </row>
    <row r="21" spans="1:58" x14ac:dyDescent="0.3">
      <c r="A21" s="10"/>
      <c r="B21" t="s">
        <v>62</v>
      </c>
      <c r="C21" s="107">
        <v>10</v>
      </c>
      <c r="D21" s="117">
        <v>9576</v>
      </c>
      <c r="E21" s="118">
        <v>1.8952984930000001</v>
      </c>
      <c r="F21" s="108">
        <v>0.85809600259999996</v>
      </c>
      <c r="G21" s="108">
        <v>4.1861940467999998</v>
      </c>
      <c r="H21" s="108">
        <v>7.67494601E-2</v>
      </c>
      <c r="I21" s="110">
        <v>1.0442773600999999</v>
      </c>
      <c r="J21" s="108">
        <v>0.56187835230000005</v>
      </c>
      <c r="K21" s="108">
        <v>1.9408386180999999</v>
      </c>
      <c r="L21" s="108">
        <v>0.48891881650000002</v>
      </c>
      <c r="M21" s="108">
        <v>0.22135789350000001</v>
      </c>
      <c r="N21" s="108">
        <v>1.0798874407000001</v>
      </c>
      <c r="O21" s="117">
        <v>19</v>
      </c>
      <c r="P21" s="117">
        <v>10265</v>
      </c>
      <c r="Q21" s="118">
        <v>3.1071829321000002</v>
      </c>
      <c r="R21" s="108">
        <v>1.5976817217999999</v>
      </c>
      <c r="S21" s="108">
        <v>6.0428717697999996</v>
      </c>
      <c r="T21" s="108">
        <v>0.65009492059999996</v>
      </c>
      <c r="U21" s="110">
        <v>1.8509498295</v>
      </c>
      <c r="V21" s="108">
        <v>1.1806349097</v>
      </c>
      <c r="W21" s="108">
        <v>2.9018414102999999</v>
      </c>
      <c r="X21" s="108">
        <v>0.85731419129999997</v>
      </c>
      <c r="Y21" s="108">
        <v>0.44082219909999998</v>
      </c>
      <c r="Z21" s="108">
        <v>1.6673108206</v>
      </c>
      <c r="AA21" s="117">
        <v>26</v>
      </c>
      <c r="AB21" s="117">
        <v>11389</v>
      </c>
      <c r="AC21" s="118">
        <v>3.6706962379000001</v>
      </c>
      <c r="AD21" s="108">
        <v>1.9714447912999999</v>
      </c>
      <c r="AE21" s="108">
        <v>6.8345869641999997</v>
      </c>
      <c r="AF21" s="108">
        <v>0.94127444069999999</v>
      </c>
      <c r="AG21" s="110">
        <v>2.2829045570000002</v>
      </c>
      <c r="AH21" s="108">
        <v>1.5543663941999999</v>
      </c>
      <c r="AI21" s="108">
        <v>3.3529116660999998</v>
      </c>
      <c r="AJ21" s="108">
        <v>0.97690652259999999</v>
      </c>
      <c r="AK21" s="108">
        <v>0.52467356350000005</v>
      </c>
      <c r="AL21" s="108">
        <v>1.8189335624</v>
      </c>
      <c r="AM21" s="108">
        <v>0.68162207029999999</v>
      </c>
      <c r="AN21" s="108">
        <v>1.1813582650000001</v>
      </c>
      <c r="AO21" s="108">
        <v>2.6192883554000002</v>
      </c>
      <c r="AP21" s="108">
        <v>0.53281928560000003</v>
      </c>
      <c r="AQ21" s="108">
        <v>0.30013162319999998</v>
      </c>
      <c r="AR21" s="108">
        <v>1.6394161360999999</v>
      </c>
      <c r="AS21" s="108">
        <v>0.64355720829999996</v>
      </c>
      <c r="AT21" s="108">
        <v>4.1762958015000002</v>
      </c>
      <c r="AU21" s="107" t="s">
        <v>28</v>
      </c>
      <c r="AV21" s="107" t="s">
        <v>28</v>
      </c>
      <c r="AW21" s="107" t="s">
        <v>28</v>
      </c>
      <c r="AX21" s="107" t="s">
        <v>28</v>
      </c>
      <c r="AY21" s="107" t="s">
        <v>28</v>
      </c>
      <c r="AZ21" s="107" t="s">
        <v>28</v>
      </c>
      <c r="BA21" s="107" t="s">
        <v>28</v>
      </c>
      <c r="BB21" s="107" t="s">
        <v>28</v>
      </c>
      <c r="BC21" s="119" t="s">
        <v>28</v>
      </c>
      <c r="BD21" s="120">
        <v>2</v>
      </c>
      <c r="BE21" s="120">
        <v>3.8</v>
      </c>
      <c r="BF21" s="120">
        <v>5.2</v>
      </c>
    </row>
    <row r="22" spans="1:58" x14ac:dyDescent="0.3">
      <c r="A22" s="10"/>
      <c r="B22" t="s">
        <v>202</v>
      </c>
      <c r="C22" s="107">
        <v>44</v>
      </c>
      <c r="D22" s="117">
        <v>9216</v>
      </c>
      <c r="E22" s="118">
        <v>6.0708204546999998</v>
      </c>
      <c r="F22" s="108">
        <v>3.5116181866999998</v>
      </c>
      <c r="G22" s="108">
        <v>10.495121916</v>
      </c>
      <c r="H22" s="108">
        <v>0.10827098</v>
      </c>
      <c r="I22" s="110">
        <v>4.7743055555999998</v>
      </c>
      <c r="J22" s="108">
        <v>3.5529308051999999</v>
      </c>
      <c r="K22" s="108">
        <v>6.4155467099000001</v>
      </c>
      <c r="L22" s="108">
        <v>1.5660532432000001</v>
      </c>
      <c r="M22" s="108">
        <v>0.90587114069999997</v>
      </c>
      <c r="N22" s="108">
        <v>2.7073638296999998</v>
      </c>
      <c r="O22" s="117">
        <v>31</v>
      </c>
      <c r="P22" s="117">
        <v>9711</v>
      </c>
      <c r="Q22" s="118">
        <v>4.2906246036000004</v>
      </c>
      <c r="R22" s="108">
        <v>2.3961511768000001</v>
      </c>
      <c r="S22" s="108">
        <v>7.6829290521000004</v>
      </c>
      <c r="T22" s="108">
        <v>0.57018138110000005</v>
      </c>
      <c r="U22" s="110">
        <v>3.1922562043</v>
      </c>
      <c r="V22" s="108">
        <v>2.2450056041000002</v>
      </c>
      <c r="W22" s="108">
        <v>4.5391867419</v>
      </c>
      <c r="X22" s="108">
        <v>1.1838419052</v>
      </c>
      <c r="Y22" s="108">
        <v>0.66113082270000001</v>
      </c>
      <c r="Z22" s="108">
        <v>2.1198250154</v>
      </c>
      <c r="AA22" s="117">
        <v>53</v>
      </c>
      <c r="AB22" s="117">
        <v>9964</v>
      </c>
      <c r="AC22" s="118">
        <v>6.5007956515999998</v>
      </c>
      <c r="AD22" s="108">
        <v>3.8147444258999998</v>
      </c>
      <c r="AE22" s="108">
        <v>11.078158688</v>
      </c>
      <c r="AF22" s="108">
        <v>4.3843092200000003E-2</v>
      </c>
      <c r="AG22" s="110">
        <v>5.3191489362000004</v>
      </c>
      <c r="AH22" s="108">
        <v>4.0636905285999996</v>
      </c>
      <c r="AI22" s="108">
        <v>6.9624754164000002</v>
      </c>
      <c r="AJ22" s="108">
        <v>1.7300994859000001</v>
      </c>
      <c r="AK22" s="108">
        <v>1.0152430138999999</v>
      </c>
      <c r="AL22" s="108">
        <v>2.9483032044000002</v>
      </c>
      <c r="AM22" s="108">
        <v>0.21372688270000001</v>
      </c>
      <c r="AN22" s="108">
        <v>1.515116388</v>
      </c>
      <c r="AO22" s="108">
        <v>2.9166607834999998</v>
      </c>
      <c r="AP22" s="108">
        <v>0.78705678840000004</v>
      </c>
      <c r="AQ22" s="108">
        <v>0.30707674730000001</v>
      </c>
      <c r="AR22" s="108">
        <v>0.7067619007</v>
      </c>
      <c r="AS22" s="108">
        <v>0.36310845749999998</v>
      </c>
      <c r="AT22" s="108">
        <v>1.3756561544999999</v>
      </c>
      <c r="AU22" s="107" t="s">
        <v>28</v>
      </c>
      <c r="AV22" s="107" t="s">
        <v>28</v>
      </c>
      <c r="AW22" s="107" t="s">
        <v>28</v>
      </c>
      <c r="AX22" s="107" t="s">
        <v>28</v>
      </c>
      <c r="AY22" s="107" t="s">
        <v>28</v>
      </c>
      <c r="AZ22" s="107" t="s">
        <v>28</v>
      </c>
      <c r="BA22" s="107" t="s">
        <v>28</v>
      </c>
      <c r="BB22" s="107" t="s">
        <v>28</v>
      </c>
      <c r="BC22" s="119" t="s">
        <v>28</v>
      </c>
      <c r="BD22" s="120">
        <v>8.8000000000000007</v>
      </c>
      <c r="BE22" s="120">
        <v>6.2</v>
      </c>
      <c r="BF22" s="120">
        <v>10.6</v>
      </c>
    </row>
    <row r="23" spans="1:58" x14ac:dyDescent="0.3">
      <c r="A23" s="10"/>
      <c r="B23" t="s">
        <v>72</v>
      </c>
      <c r="C23" s="107">
        <v>84</v>
      </c>
      <c r="D23" s="117">
        <v>18955</v>
      </c>
      <c r="E23" s="118">
        <v>5.6126368495000003</v>
      </c>
      <c r="F23" s="108">
        <v>3.3956622083000001</v>
      </c>
      <c r="G23" s="108">
        <v>9.2770394907</v>
      </c>
      <c r="H23" s="108">
        <v>0.14889988530000001</v>
      </c>
      <c r="I23" s="110">
        <v>4.4315484040999999</v>
      </c>
      <c r="J23" s="108">
        <v>3.5783415792</v>
      </c>
      <c r="K23" s="108">
        <v>5.4881907786999999</v>
      </c>
      <c r="L23" s="108">
        <v>1.447858359</v>
      </c>
      <c r="M23" s="108">
        <v>0.87595867049999998</v>
      </c>
      <c r="N23" s="108">
        <v>2.3931423916000001</v>
      </c>
      <c r="O23" s="117">
        <v>87</v>
      </c>
      <c r="P23" s="117">
        <v>22028</v>
      </c>
      <c r="Q23" s="118">
        <v>4.6672819287999996</v>
      </c>
      <c r="R23" s="108">
        <v>2.8326450868999999</v>
      </c>
      <c r="S23" s="108">
        <v>7.6901694122000004</v>
      </c>
      <c r="T23" s="108">
        <v>0.32088247679999998</v>
      </c>
      <c r="U23" s="110">
        <v>3.9495187942999999</v>
      </c>
      <c r="V23" s="108">
        <v>3.2010009304999998</v>
      </c>
      <c r="W23" s="108">
        <v>4.8730690945999999</v>
      </c>
      <c r="X23" s="108">
        <v>1.2877668035000001</v>
      </c>
      <c r="Y23" s="108">
        <v>0.78156545170000002</v>
      </c>
      <c r="Z23" s="108">
        <v>2.1218227295999998</v>
      </c>
      <c r="AA23" s="117">
        <v>121</v>
      </c>
      <c r="AB23" s="117">
        <v>25069</v>
      </c>
      <c r="AC23" s="118">
        <v>5.5144075370000003</v>
      </c>
      <c r="AD23" s="108">
        <v>3.3918069320000002</v>
      </c>
      <c r="AE23" s="108">
        <v>8.9653364987999993</v>
      </c>
      <c r="AF23" s="108">
        <v>0.1218462021</v>
      </c>
      <c r="AG23" s="110">
        <v>4.8266783676999996</v>
      </c>
      <c r="AH23" s="108">
        <v>4.0389306989999998</v>
      </c>
      <c r="AI23" s="108">
        <v>5.7680672932999997</v>
      </c>
      <c r="AJ23" s="108">
        <v>1.467585532</v>
      </c>
      <c r="AK23" s="108">
        <v>0.90268387809999995</v>
      </c>
      <c r="AL23" s="108">
        <v>2.3860039445000001</v>
      </c>
      <c r="AM23" s="108">
        <v>0.54451877879999999</v>
      </c>
      <c r="AN23" s="108">
        <v>1.1815029864</v>
      </c>
      <c r="AO23" s="108">
        <v>2.0263315664000001</v>
      </c>
      <c r="AP23" s="108">
        <v>0.68890468370000002</v>
      </c>
      <c r="AQ23" s="108">
        <v>0.51371186629999999</v>
      </c>
      <c r="AR23" s="108">
        <v>0.83156670460000004</v>
      </c>
      <c r="AS23" s="108">
        <v>0.47807439019999998</v>
      </c>
      <c r="AT23" s="108">
        <v>1.4464342752999999</v>
      </c>
      <c r="AU23" s="107" t="s">
        <v>28</v>
      </c>
      <c r="AV23" s="107" t="s">
        <v>28</v>
      </c>
      <c r="AW23" s="107" t="s">
        <v>28</v>
      </c>
      <c r="AX23" s="107" t="s">
        <v>28</v>
      </c>
      <c r="AY23" s="107" t="s">
        <v>28</v>
      </c>
      <c r="AZ23" s="107" t="s">
        <v>28</v>
      </c>
      <c r="BA23" s="107" t="s">
        <v>28</v>
      </c>
      <c r="BB23" s="107" t="s">
        <v>28</v>
      </c>
      <c r="BC23" s="119" t="s">
        <v>28</v>
      </c>
      <c r="BD23" s="120">
        <v>16.8</v>
      </c>
      <c r="BE23" s="120">
        <v>17.399999999999999</v>
      </c>
      <c r="BF23" s="120">
        <v>24.2</v>
      </c>
    </row>
    <row r="24" spans="1:58" x14ac:dyDescent="0.3">
      <c r="A24" s="10"/>
      <c r="B24" t="s">
        <v>179</v>
      </c>
      <c r="C24" s="107">
        <v>89</v>
      </c>
      <c r="D24" s="117">
        <v>21695</v>
      </c>
      <c r="E24" s="118">
        <v>5.4593210111000001</v>
      </c>
      <c r="F24" s="108">
        <v>3.2976416957999999</v>
      </c>
      <c r="G24" s="108">
        <v>9.0380304023000004</v>
      </c>
      <c r="H24" s="108">
        <v>0.18312956180000001</v>
      </c>
      <c r="I24" s="110">
        <v>4.1023277253000003</v>
      </c>
      <c r="J24" s="108">
        <v>3.3327533148000001</v>
      </c>
      <c r="K24" s="108">
        <v>5.0496064893000003</v>
      </c>
      <c r="L24" s="108">
        <v>1.4083083890999999</v>
      </c>
      <c r="M24" s="108">
        <v>0.85067290510000004</v>
      </c>
      <c r="N24" s="108">
        <v>2.3314866466000002</v>
      </c>
      <c r="O24" s="117">
        <v>92</v>
      </c>
      <c r="P24" s="117">
        <v>26641</v>
      </c>
      <c r="Q24" s="118">
        <v>4.4202197365</v>
      </c>
      <c r="R24" s="108">
        <v>2.6786289457999999</v>
      </c>
      <c r="S24" s="108">
        <v>7.2941579125000002</v>
      </c>
      <c r="T24" s="108">
        <v>0.43726593549999998</v>
      </c>
      <c r="U24" s="110">
        <v>3.4533238241999999</v>
      </c>
      <c r="V24" s="108">
        <v>2.8150972938000001</v>
      </c>
      <c r="W24" s="108">
        <v>4.2362462785000004</v>
      </c>
      <c r="X24" s="108">
        <v>1.2195989716</v>
      </c>
      <c r="Y24" s="108">
        <v>0.73907029570000005</v>
      </c>
      <c r="Z24" s="108">
        <v>2.0125577503000001</v>
      </c>
      <c r="AA24" s="117">
        <v>111</v>
      </c>
      <c r="AB24" s="117">
        <v>28857</v>
      </c>
      <c r="AC24" s="118">
        <v>4.7340241028000003</v>
      </c>
      <c r="AD24" s="108">
        <v>2.8939826245</v>
      </c>
      <c r="AE24" s="108">
        <v>7.7439940431999998</v>
      </c>
      <c r="AF24" s="108">
        <v>0.35753056529999999</v>
      </c>
      <c r="AG24" s="110">
        <v>3.8465536958</v>
      </c>
      <c r="AH24" s="108">
        <v>3.1935912100000001</v>
      </c>
      <c r="AI24" s="108">
        <v>4.6330210606</v>
      </c>
      <c r="AJ24" s="108">
        <v>1.2598969579999999</v>
      </c>
      <c r="AK24" s="108">
        <v>0.77019462220000001</v>
      </c>
      <c r="AL24" s="108">
        <v>2.0609600472</v>
      </c>
      <c r="AM24" s="108">
        <v>0.80565666469999997</v>
      </c>
      <c r="AN24" s="108">
        <v>1.0709929335999999</v>
      </c>
      <c r="AO24" s="108">
        <v>1.8495861218</v>
      </c>
      <c r="AP24" s="108">
        <v>0.62015271969999997</v>
      </c>
      <c r="AQ24" s="108">
        <v>0.4569443239</v>
      </c>
      <c r="AR24" s="108">
        <v>0.80966474170000002</v>
      </c>
      <c r="AS24" s="108">
        <v>0.46420707239999998</v>
      </c>
      <c r="AT24" s="108">
        <v>1.4122081136</v>
      </c>
      <c r="AU24" s="107" t="s">
        <v>28</v>
      </c>
      <c r="AV24" s="107" t="s">
        <v>28</v>
      </c>
      <c r="AW24" s="107" t="s">
        <v>28</v>
      </c>
      <c r="AX24" s="107" t="s">
        <v>28</v>
      </c>
      <c r="AY24" s="107" t="s">
        <v>28</v>
      </c>
      <c r="AZ24" s="107" t="s">
        <v>28</v>
      </c>
      <c r="BA24" s="107" t="s">
        <v>28</v>
      </c>
      <c r="BB24" s="107" t="s">
        <v>28</v>
      </c>
      <c r="BC24" s="119" t="s">
        <v>28</v>
      </c>
      <c r="BD24" s="120">
        <v>17.8</v>
      </c>
      <c r="BE24" s="120">
        <v>18.399999999999999</v>
      </c>
      <c r="BF24" s="120">
        <v>22.2</v>
      </c>
    </row>
    <row r="25" spans="1:58" x14ac:dyDescent="0.3">
      <c r="A25" s="10"/>
      <c r="B25" t="s">
        <v>68</v>
      </c>
      <c r="C25" s="107">
        <v>138</v>
      </c>
      <c r="D25" s="117">
        <v>37402</v>
      </c>
      <c r="E25" s="118">
        <v>5.0457034269000003</v>
      </c>
      <c r="F25" s="108">
        <v>3.1087700019</v>
      </c>
      <c r="G25" s="108">
        <v>8.1894521168000001</v>
      </c>
      <c r="H25" s="108">
        <v>0.28607295640000002</v>
      </c>
      <c r="I25" s="110">
        <v>3.6896422650999998</v>
      </c>
      <c r="J25" s="108">
        <v>3.1226634017000001</v>
      </c>
      <c r="K25" s="108">
        <v>4.3595669124</v>
      </c>
      <c r="L25" s="108">
        <v>1.3016099348000001</v>
      </c>
      <c r="M25" s="108">
        <v>0.80195080389999995</v>
      </c>
      <c r="N25" s="108">
        <v>2.1125839815999998</v>
      </c>
      <c r="O25" s="117">
        <v>141</v>
      </c>
      <c r="P25" s="117">
        <v>41892</v>
      </c>
      <c r="Q25" s="118">
        <v>4.2187275391999997</v>
      </c>
      <c r="R25" s="108">
        <v>2.6050468626000001</v>
      </c>
      <c r="S25" s="108">
        <v>6.831993046</v>
      </c>
      <c r="T25" s="108">
        <v>0.5369512555</v>
      </c>
      <c r="U25" s="110">
        <v>3.3657977657</v>
      </c>
      <c r="V25" s="108">
        <v>2.8536710953000002</v>
      </c>
      <c r="W25" s="108">
        <v>3.9698319187000002</v>
      </c>
      <c r="X25" s="108">
        <v>1.1640045235000001</v>
      </c>
      <c r="Y25" s="108">
        <v>0.71876799440000005</v>
      </c>
      <c r="Z25" s="108">
        <v>1.8850401540999999</v>
      </c>
      <c r="AA25" s="117">
        <v>206</v>
      </c>
      <c r="AB25" s="117">
        <v>46554</v>
      </c>
      <c r="AC25" s="118">
        <v>5.1297312823999999</v>
      </c>
      <c r="AD25" s="108">
        <v>3.1980631538000002</v>
      </c>
      <c r="AE25" s="108">
        <v>8.2281499034000003</v>
      </c>
      <c r="AF25" s="108">
        <v>0.19659802879999999</v>
      </c>
      <c r="AG25" s="110">
        <v>4.4249688534000002</v>
      </c>
      <c r="AH25" s="108">
        <v>3.8601501364000002</v>
      </c>
      <c r="AI25" s="108">
        <v>5.0724320716999998</v>
      </c>
      <c r="AJ25" s="108">
        <v>1.3652091113</v>
      </c>
      <c r="AK25" s="108">
        <v>0.85112157259999999</v>
      </c>
      <c r="AL25" s="108">
        <v>2.1898116292999998</v>
      </c>
      <c r="AM25" s="108">
        <v>0.4532605529</v>
      </c>
      <c r="AN25" s="108">
        <v>1.2159427777</v>
      </c>
      <c r="AO25" s="108">
        <v>2.0268343949999998</v>
      </c>
      <c r="AP25" s="108">
        <v>0.72947096339999995</v>
      </c>
      <c r="AQ25" s="108">
        <v>0.50070678680000003</v>
      </c>
      <c r="AR25" s="108">
        <v>0.83610295379999999</v>
      </c>
      <c r="AS25" s="108">
        <v>0.49657582900000002</v>
      </c>
      <c r="AT25" s="108">
        <v>1.4077772385</v>
      </c>
      <c r="AU25" s="107" t="s">
        <v>28</v>
      </c>
      <c r="AV25" s="107" t="s">
        <v>28</v>
      </c>
      <c r="AW25" s="107" t="s">
        <v>28</v>
      </c>
      <c r="AX25" s="107" t="s">
        <v>28</v>
      </c>
      <c r="AY25" s="107" t="s">
        <v>28</v>
      </c>
      <c r="AZ25" s="107" t="s">
        <v>28</v>
      </c>
      <c r="BA25" s="107" t="s">
        <v>28</v>
      </c>
      <c r="BB25" s="107" t="s">
        <v>28</v>
      </c>
      <c r="BC25" s="119" t="s">
        <v>28</v>
      </c>
      <c r="BD25" s="120">
        <v>27.6</v>
      </c>
      <c r="BE25" s="120">
        <v>28.2</v>
      </c>
      <c r="BF25" s="120">
        <v>41.2</v>
      </c>
    </row>
    <row r="26" spans="1:58" x14ac:dyDescent="0.3">
      <c r="A26" s="10"/>
      <c r="B26" t="s">
        <v>147</v>
      </c>
      <c r="C26" s="107">
        <v>41</v>
      </c>
      <c r="D26" s="117">
        <v>9536</v>
      </c>
      <c r="E26" s="118">
        <v>5.6964018576999997</v>
      </c>
      <c r="F26" s="108">
        <v>3.2639741200999999</v>
      </c>
      <c r="G26" s="108">
        <v>9.9415598687000006</v>
      </c>
      <c r="H26" s="108">
        <v>0.17552949800000001</v>
      </c>
      <c r="I26" s="110">
        <v>4.2994966442999996</v>
      </c>
      <c r="J26" s="108">
        <v>3.1657911973999999</v>
      </c>
      <c r="K26" s="108">
        <v>5.8391947672000004</v>
      </c>
      <c r="L26" s="108">
        <v>1.4694667172</v>
      </c>
      <c r="M26" s="108">
        <v>0.84198788199999997</v>
      </c>
      <c r="N26" s="108">
        <v>2.5645647390000001</v>
      </c>
      <c r="O26" s="117">
        <v>34</v>
      </c>
      <c r="P26" s="117">
        <v>10193</v>
      </c>
      <c r="Q26" s="118">
        <v>4.2416454271999999</v>
      </c>
      <c r="R26" s="108">
        <v>2.3959675242</v>
      </c>
      <c r="S26" s="108">
        <v>7.5090984116000001</v>
      </c>
      <c r="T26" s="108">
        <v>0.58938752679999995</v>
      </c>
      <c r="U26" s="110">
        <v>3.3356224860000001</v>
      </c>
      <c r="V26" s="108">
        <v>2.3834005349999998</v>
      </c>
      <c r="W26" s="108">
        <v>4.6682784558000003</v>
      </c>
      <c r="X26" s="108">
        <v>1.1703278817</v>
      </c>
      <c r="Y26" s="108">
        <v>0.66108015050000002</v>
      </c>
      <c r="Z26" s="108">
        <v>2.0718627685</v>
      </c>
      <c r="AA26" s="117">
        <v>41</v>
      </c>
      <c r="AB26" s="117">
        <v>11052</v>
      </c>
      <c r="AC26" s="118">
        <v>4.5437504929000001</v>
      </c>
      <c r="AD26" s="108">
        <v>2.6116297873000001</v>
      </c>
      <c r="AE26" s="108">
        <v>7.9052814613000004</v>
      </c>
      <c r="AF26" s="108">
        <v>0.50127558110000003</v>
      </c>
      <c r="AG26" s="110">
        <v>3.7097357943999998</v>
      </c>
      <c r="AH26" s="108">
        <v>2.7315404324000001</v>
      </c>
      <c r="AI26" s="108">
        <v>5.0382339214999998</v>
      </c>
      <c r="AJ26" s="108">
        <v>1.2092581913</v>
      </c>
      <c r="AK26" s="108">
        <v>0.69505020529999995</v>
      </c>
      <c r="AL26" s="108">
        <v>2.1038845281</v>
      </c>
      <c r="AM26" s="108">
        <v>0.8386028821</v>
      </c>
      <c r="AN26" s="108">
        <v>1.0712235548</v>
      </c>
      <c r="AO26" s="108">
        <v>2.0768640227000001</v>
      </c>
      <c r="AP26" s="108">
        <v>0.55252529380000004</v>
      </c>
      <c r="AQ26" s="108">
        <v>0.38404549139999999</v>
      </c>
      <c r="AR26" s="108">
        <v>0.74461836319999997</v>
      </c>
      <c r="AS26" s="108">
        <v>0.38333333990000001</v>
      </c>
      <c r="AT26" s="108">
        <v>1.4464082537</v>
      </c>
      <c r="AU26" s="107" t="s">
        <v>28</v>
      </c>
      <c r="AV26" s="107" t="s">
        <v>28</v>
      </c>
      <c r="AW26" s="107" t="s">
        <v>28</v>
      </c>
      <c r="AX26" s="107" t="s">
        <v>28</v>
      </c>
      <c r="AY26" s="107" t="s">
        <v>28</v>
      </c>
      <c r="AZ26" s="107" t="s">
        <v>28</v>
      </c>
      <c r="BA26" s="107" t="s">
        <v>28</v>
      </c>
      <c r="BB26" s="107" t="s">
        <v>28</v>
      </c>
      <c r="BC26" s="119" t="s">
        <v>28</v>
      </c>
      <c r="BD26" s="120">
        <v>8.1999999999999993</v>
      </c>
      <c r="BE26" s="120">
        <v>6.8</v>
      </c>
      <c r="BF26" s="120">
        <v>8.1999999999999993</v>
      </c>
    </row>
    <row r="27" spans="1:58" x14ac:dyDescent="0.3">
      <c r="A27" s="10"/>
      <c r="B27" t="s">
        <v>203</v>
      </c>
      <c r="C27" s="107">
        <v>34</v>
      </c>
      <c r="D27" s="117">
        <v>7023</v>
      </c>
      <c r="E27" s="118">
        <v>6.3881975547999996</v>
      </c>
      <c r="F27" s="108">
        <v>3.6090952538000001</v>
      </c>
      <c r="G27" s="108">
        <v>11.307284826</v>
      </c>
      <c r="H27" s="108">
        <v>8.6416268500000004E-2</v>
      </c>
      <c r="I27" s="110">
        <v>4.8412359390999997</v>
      </c>
      <c r="J27" s="108">
        <v>3.4592057031999999</v>
      </c>
      <c r="K27" s="108">
        <v>6.7754182400999996</v>
      </c>
      <c r="L27" s="108">
        <v>1.6479251155000001</v>
      </c>
      <c r="M27" s="108">
        <v>0.93101671669999997</v>
      </c>
      <c r="N27" s="108">
        <v>2.9168726380000001</v>
      </c>
      <c r="O27" s="117">
        <v>26</v>
      </c>
      <c r="P27" s="117">
        <v>6934</v>
      </c>
      <c r="Q27" s="118">
        <v>4.9932003306999997</v>
      </c>
      <c r="R27" s="108">
        <v>2.7316009800000001</v>
      </c>
      <c r="S27" s="108">
        <v>9.1272662900999997</v>
      </c>
      <c r="T27" s="108">
        <v>0.29782045099999999</v>
      </c>
      <c r="U27" s="110">
        <v>3.7496394576999998</v>
      </c>
      <c r="V27" s="108">
        <v>2.5530255067000001</v>
      </c>
      <c r="W27" s="108">
        <v>5.5071114746000003</v>
      </c>
      <c r="X27" s="108">
        <v>1.3776921401</v>
      </c>
      <c r="Y27" s="108">
        <v>0.7536860031</v>
      </c>
      <c r="Z27" s="108">
        <v>2.518337378</v>
      </c>
      <c r="AA27" s="117">
        <v>15</v>
      </c>
      <c r="AB27" s="117">
        <v>6801</v>
      </c>
      <c r="AC27" s="118">
        <v>2.7669859789000002</v>
      </c>
      <c r="AD27" s="108">
        <v>1.3890561648999999</v>
      </c>
      <c r="AE27" s="108">
        <v>5.5118083781999996</v>
      </c>
      <c r="AF27" s="108">
        <v>0.38416016660000002</v>
      </c>
      <c r="AG27" s="110">
        <v>2.2055580062</v>
      </c>
      <c r="AH27" s="108">
        <v>1.3296556729</v>
      </c>
      <c r="AI27" s="108">
        <v>3.6584555068000002</v>
      </c>
      <c r="AJ27" s="108">
        <v>0.73639617000000002</v>
      </c>
      <c r="AK27" s="108">
        <v>0.3696786494</v>
      </c>
      <c r="AL27" s="108">
        <v>1.4668938008000001</v>
      </c>
      <c r="AM27" s="108">
        <v>0.14942210550000001</v>
      </c>
      <c r="AN27" s="108">
        <v>0.55415080419999996</v>
      </c>
      <c r="AO27" s="108">
        <v>1.2364910159</v>
      </c>
      <c r="AP27" s="108">
        <v>0.24835046099999999</v>
      </c>
      <c r="AQ27" s="108">
        <v>0.49220727050000002</v>
      </c>
      <c r="AR27" s="108">
        <v>0.78162897870000003</v>
      </c>
      <c r="AS27" s="108">
        <v>0.3869465688</v>
      </c>
      <c r="AT27" s="108">
        <v>1.5788842948999999</v>
      </c>
      <c r="AU27" s="107" t="s">
        <v>28</v>
      </c>
      <c r="AV27" s="107" t="s">
        <v>28</v>
      </c>
      <c r="AW27" s="107" t="s">
        <v>28</v>
      </c>
      <c r="AX27" s="107" t="s">
        <v>28</v>
      </c>
      <c r="AY27" s="107" t="s">
        <v>28</v>
      </c>
      <c r="AZ27" s="107" t="s">
        <v>28</v>
      </c>
      <c r="BA27" s="107" t="s">
        <v>28</v>
      </c>
      <c r="BB27" s="107" t="s">
        <v>28</v>
      </c>
      <c r="BC27" s="119" t="s">
        <v>28</v>
      </c>
      <c r="BD27" s="120">
        <v>6.8</v>
      </c>
      <c r="BE27" s="120">
        <v>5.2</v>
      </c>
      <c r="BF27" s="120">
        <v>3</v>
      </c>
    </row>
    <row r="28" spans="1:58" x14ac:dyDescent="0.3">
      <c r="A28" s="10"/>
      <c r="B28" t="s">
        <v>71</v>
      </c>
      <c r="C28" s="107">
        <v>61</v>
      </c>
      <c r="D28" s="117">
        <v>13909</v>
      </c>
      <c r="E28" s="118">
        <v>5.0943136100000004</v>
      </c>
      <c r="F28" s="108">
        <v>3.0151836888000001</v>
      </c>
      <c r="G28" s="108">
        <v>8.6071144697000008</v>
      </c>
      <c r="H28" s="108">
        <v>0.30728679399999997</v>
      </c>
      <c r="I28" s="110">
        <v>4.3856495793999999</v>
      </c>
      <c r="J28" s="108">
        <v>3.4123120366999999</v>
      </c>
      <c r="K28" s="108">
        <v>5.6366246774000004</v>
      </c>
      <c r="L28" s="108">
        <v>1.3141496130000001</v>
      </c>
      <c r="M28" s="108">
        <v>0.7778089024</v>
      </c>
      <c r="N28" s="108">
        <v>2.2203258408000002</v>
      </c>
      <c r="O28" s="117">
        <v>55</v>
      </c>
      <c r="P28" s="117">
        <v>14278</v>
      </c>
      <c r="Q28" s="118">
        <v>4.4375953101999999</v>
      </c>
      <c r="R28" s="108">
        <v>2.6100302943</v>
      </c>
      <c r="S28" s="108">
        <v>7.5448366174999997</v>
      </c>
      <c r="T28" s="108">
        <v>0.4547057524</v>
      </c>
      <c r="U28" s="110">
        <v>3.8520801232999999</v>
      </c>
      <c r="V28" s="108">
        <v>2.9574629946000002</v>
      </c>
      <c r="W28" s="108">
        <v>5.0173142667999997</v>
      </c>
      <c r="X28" s="108">
        <v>1.2243931295999999</v>
      </c>
      <c r="Y28" s="108">
        <v>0.72014299120000003</v>
      </c>
      <c r="Z28" s="108">
        <v>2.0817234274</v>
      </c>
      <c r="AA28" s="117">
        <v>83</v>
      </c>
      <c r="AB28" s="117">
        <v>14602</v>
      </c>
      <c r="AC28" s="118">
        <v>5.7337303145999998</v>
      </c>
      <c r="AD28" s="108">
        <v>3.4655042049000002</v>
      </c>
      <c r="AE28" s="108">
        <v>9.4865455001000001</v>
      </c>
      <c r="AF28" s="108">
        <v>9.9949209100000005E-2</v>
      </c>
      <c r="AG28" s="110">
        <v>5.6841528557999998</v>
      </c>
      <c r="AH28" s="108">
        <v>4.5838905645999999</v>
      </c>
      <c r="AI28" s="108">
        <v>7.0485089536999999</v>
      </c>
      <c r="AJ28" s="108">
        <v>1.5259553447</v>
      </c>
      <c r="AK28" s="108">
        <v>0.92229741779999996</v>
      </c>
      <c r="AL28" s="108">
        <v>2.5247167227</v>
      </c>
      <c r="AM28" s="108">
        <v>0.38950505619999998</v>
      </c>
      <c r="AN28" s="108">
        <v>1.2920804881000001</v>
      </c>
      <c r="AO28" s="108">
        <v>2.3161661895000001</v>
      </c>
      <c r="AP28" s="108">
        <v>0.72079110530000001</v>
      </c>
      <c r="AQ28" s="108">
        <v>0.65267617899999997</v>
      </c>
      <c r="AR28" s="108">
        <v>0.87108797179999997</v>
      </c>
      <c r="AS28" s="108">
        <v>0.47756353880000002</v>
      </c>
      <c r="AT28" s="108">
        <v>1.5888864893000001</v>
      </c>
      <c r="AU28" s="107" t="s">
        <v>28</v>
      </c>
      <c r="AV28" s="107" t="s">
        <v>28</v>
      </c>
      <c r="AW28" s="107" t="s">
        <v>28</v>
      </c>
      <c r="AX28" s="107" t="s">
        <v>28</v>
      </c>
      <c r="AY28" s="107" t="s">
        <v>28</v>
      </c>
      <c r="AZ28" s="107" t="s">
        <v>28</v>
      </c>
      <c r="BA28" s="107" t="s">
        <v>28</v>
      </c>
      <c r="BB28" s="107" t="s">
        <v>28</v>
      </c>
      <c r="BC28" s="119" t="s">
        <v>28</v>
      </c>
      <c r="BD28" s="120">
        <v>12.2</v>
      </c>
      <c r="BE28" s="120">
        <v>11</v>
      </c>
      <c r="BF28" s="120">
        <v>16.600000000000001</v>
      </c>
    </row>
    <row r="29" spans="1:58" x14ac:dyDescent="0.3">
      <c r="A29" s="10"/>
      <c r="B29" t="s">
        <v>74</v>
      </c>
      <c r="C29" s="107">
        <v>49</v>
      </c>
      <c r="D29" s="117">
        <v>11150</v>
      </c>
      <c r="E29" s="118">
        <v>5.4671043109999999</v>
      </c>
      <c r="F29" s="108">
        <v>3.1798776879999999</v>
      </c>
      <c r="G29" s="108">
        <v>9.39949032</v>
      </c>
      <c r="H29" s="108">
        <v>0.21368203520000001</v>
      </c>
      <c r="I29" s="110">
        <v>4.3946188341000001</v>
      </c>
      <c r="J29" s="108">
        <v>3.3213985534999999</v>
      </c>
      <c r="K29" s="108">
        <v>5.8146212764999996</v>
      </c>
      <c r="L29" s="108">
        <v>1.4103162005000001</v>
      </c>
      <c r="M29" s="108">
        <v>0.82029402839999999</v>
      </c>
      <c r="N29" s="108">
        <v>2.4247302997000002</v>
      </c>
      <c r="O29" s="117">
        <v>58</v>
      </c>
      <c r="P29" s="117">
        <v>11598</v>
      </c>
      <c r="Q29" s="118">
        <v>5.6126445665000002</v>
      </c>
      <c r="R29" s="108">
        <v>3.3053998917</v>
      </c>
      <c r="S29" s="108">
        <v>9.5303987602000007</v>
      </c>
      <c r="T29" s="108">
        <v>0.1054487482</v>
      </c>
      <c r="U29" s="110">
        <v>5.0008622175999999</v>
      </c>
      <c r="V29" s="108">
        <v>3.8661317592</v>
      </c>
      <c r="W29" s="108">
        <v>6.4686421665999996</v>
      </c>
      <c r="X29" s="108">
        <v>1.5486052615999999</v>
      </c>
      <c r="Y29" s="108">
        <v>0.91200495650000002</v>
      </c>
      <c r="Z29" s="108">
        <v>2.6295671301999999</v>
      </c>
      <c r="AA29" s="117">
        <v>66</v>
      </c>
      <c r="AB29" s="117">
        <v>12071</v>
      </c>
      <c r="AC29" s="118">
        <v>6.1008289432999998</v>
      </c>
      <c r="AD29" s="108">
        <v>3.615857423</v>
      </c>
      <c r="AE29" s="108">
        <v>10.293578932999999</v>
      </c>
      <c r="AF29" s="108">
        <v>6.9366947400000004E-2</v>
      </c>
      <c r="AG29" s="110">
        <v>5.4676497389999996</v>
      </c>
      <c r="AH29" s="108">
        <v>4.2956117192000001</v>
      </c>
      <c r="AI29" s="108">
        <v>6.9594729744999997</v>
      </c>
      <c r="AJ29" s="108">
        <v>1.6236537162</v>
      </c>
      <c r="AK29" s="108">
        <v>0.96231190820000001</v>
      </c>
      <c r="AL29" s="108">
        <v>2.7394978361</v>
      </c>
      <c r="AM29" s="108">
        <v>0.78509431659999995</v>
      </c>
      <c r="AN29" s="108">
        <v>1.0869793857000001</v>
      </c>
      <c r="AO29" s="108">
        <v>1.9795480179</v>
      </c>
      <c r="AP29" s="108">
        <v>0.59686563520000002</v>
      </c>
      <c r="AQ29" s="108">
        <v>0.93329176790000001</v>
      </c>
      <c r="AR29" s="108">
        <v>1.0266210863</v>
      </c>
      <c r="AS29" s="108">
        <v>0.55492731110000004</v>
      </c>
      <c r="AT29" s="108">
        <v>1.8992592971</v>
      </c>
      <c r="AU29" s="107" t="s">
        <v>28</v>
      </c>
      <c r="AV29" s="107" t="s">
        <v>28</v>
      </c>
      <c r="AW29" s="107" t="s">
        <v>28</v>
      </c>
      <c r="AX29" s="107" t="s">
        <v>28</v>
      </c>
      <c r="AY29" s="107" t="s">
        <v>28</v>
      </c>
      <c r="AZ29" s="107" t="s">
        <v>28</v>
      </c>
      <c r="BA29" s="107" t="s">
        <v>28</v>
      </c>
      <c r="BB29" s="107" t="s">
        <v>28</v>
      </c>
      <c r="BC29" s="119" t="s">
        <v>28</v>
      </c>
      <c r="BD29" s="120">
        <v>9.8000000000000007</v>
      </c>
      <c r="BE29" s="120">
        <v>11.6</v>
      </c>
      <c r="BF29" s="120">
        <v>13.2</v>
      </c>
    </row>
    <row r="30" spans="1:58" x14ac:dyDescent="0.3">
      <c r="A30" s="10"/>
      <c r="B30" t="s">
        <v>70</v>
      </c>
      <c r="C30" s="107">
        <v>33</v>
      </c>
      <c r="D30" s="117">
        <v>10833</v>
      </c>
      <c r="E30" s="118">
        <v>4.0862924712000002</v>
      </c>
      <c r="F30" s="108">
        <v>2.3082507709</v>
      </c>
      <c r="G30" s="108">
        <v>7.2339567132999996</v>
      </c>
      <c r="H30" s="108">
        <v>0.85648027029999996</v>
      </c>
      <c r="I30" s="110">
        <v>3.0462475767999999</v>
      </c>
      <c r="J30" s="108">
        <v>2.1656587643999998</v>
      </c>
      <c r="K30" s="108">
        <v>4.2848967954999999</v>
      </c>
      <c r="L30" s="108">
        <v>1.0541164287</v>
      </c>
      <c r="M30" s="108">
        <v>0.59544564580000003</v>
      </c>
      <c r="N30" s="108">
        <v>1.8661005472000001</v>
      </c>
      <c r="O30" s="117">
        <v>34</v>
      </c>
      <c r="P30" s="117">
        <v>11308</v>
      </c>
      <c r="Q30" s="118">
        <v>3.7688096783999998</v>
      </c>
      <c r="R30" s="108">
        <v>2.1348974933</v>
      </c>
      <c r="S30" s="108">
        <v>6.6532123607999996</v>
      </c>
      <c r="T30" s="108">
        <v>0.89276109370000001</v>
      </c>
      <c r="U30" s="110">
        <v>3.0067209055999999</v>
      </c>
      <c r="V30" s="108">
        <v>2.1483906662000001</v>
      </c>
      <c r="W30" s="108">
        <v>4.2079733197999998</v>
      </c>
      <c r="X30" s="108">
        <v>1.0398660433</v>
      </c>
      <c r="Y30" s="108">
        <v>0.58904736469999996</v>
      </c>
      <c r="Z30" s="108">
        <v>1.8357121222999999</v>
      </c>
      <c r="AA30" s="117">
        <v>49</v>
      </c>
      <c r="AB30" s="117">
        <v>11978</v>
      </c>
      <c r="AC30" s="118">
        <v>5.05437957</v>
      </c>
      <c r="AD30" s="108">
        <v>2.9500385634000001</v>
      </c>
      <c r="AE30" s="108">
        <v>8.6598030122999994</v>
      </c>
      <c r="AF30" s="108">
        <v>0.28044331719999999</v>
      </c>
      <c r="AG30" s="110">
        <v>4.0908331942</v>
      </c>
      <c r="AH30" s="108">
        <v>3.0918011246999999</v>
      </c>
      <c r="AI30" s="108">
        <v>5.4126755079000004</v>
      </c>
      <c r="AJ30" s="108">
        <v>1.3451552647</v>
      </c>
      <c r="AK30" s="108">
        <v>0.78511315770000001</v>
      </c>
      <c r="AL30" s="108">
        <v>2.3046903090000002</v>
      </c>
      <c r="AM30" s="108">
        <v>0.37379044950000001</v>
      </c>
      <c r="AN30" s="108">
        <v>1.3411076709</v>
      </c>
      <c r="AO30" s="108">
        <v>2.5606820993000001</v>
      </c>
      <c r="AP30" s="108">
        <v>0.70237917689999996</v>
      </c>
      <c r="AQ30" s="108">
        <v>0.81394466320000003</v>
      </c>
      <c r="AR30" s="108">
        <v>0.92230541619999995</v>
      </c>
      <c r="AS30" s="108">
        <v>0.4702666955</v>
      </c>
      <c r="AT30" s="108">
        <v>1.8088614162000001</v>
      </c>
      <c r="AU30" s="107" t="s">
        <v>28</v>
      </c>
      <c r="AV30" s="107" t="s">
        <v>28</v>
      </c>
      <c r="AW30" s="107" t="s">
        <v>28</v>
      </c>
      <c r="AX30" s="107" t="s">
        <v>28</v>
      </c>
      <c r="AY30" s="107" t="s">
        <v>28</v>
      </c>
      <c r="AZ30" s="107" t="s">
        <v>28</v>
      </c>
      <c r="BA30" s="107" t="s">
        <v>28</v>
      </c>
      <c r="BB30" s="107" t="s">
        <v>28</v>
      </c>
      <c r="BC30" s="119" t="s">
        <v>28</v>
      </c>
      <c r="BD30" s="120">
        <v>6.6</v>
      </c>
      <c r="BE30" s="120">
        <v>6.8</v>
      </c>
      <c r="BF30" s="120">
        <v>9.8000000000000007</v>
      </c>
    </row>
    <row r="31" spans="1:58" x14ac:dyDescent="0.3">
      <c r="A31" s="10"/>
      <c r="B31" t="s">
        <v>76</v>
      </c>
      <c r="C31" s="107">
        <v>39</v>
      </c>
      <c r="D31" s="117">
        <v>10602</v>
      </c>
      <c r="E31" s="118">
        <v>4.9608344285000001</v>
      </c>
      <c r="F31" s="108">
        <v>2.8405602982999998</v>
      </c>
      <c r="G31" s="108">
        <v>8.6637408266999998</v>
      </c>
      <c r="H31" s="108">
        <v>0.38595412099999998</v>
      </c>
      <c r="I31" s="110">
        <v>3.6785512167999999</v>
      </c>
      <c r="J31" s="108">
        <v>2.6876671024999998</v>
      </c>
      <c r="K31" s="108">
        <v>5.0347526454000002</v>
      </c>
      <c r="L31" s="108">
        <v>1.2797167868999999</v>
      </c>
      <c r="M31" s="108">
        <v>0.73276235079999996</v>
      </c>
      <c r="N31" s="108">
        <v>2.2349334033999999</v>
      </c>
      <c r="O31" s="117">
        <v>32</v>
      </c>
      <c r="P31" s="117">
        <v>10890</v>
      </c>
      <c r="Q31" s="118">
        <v>3.7013349968</v>
      </c>
      <c r="R31" s="108">
        <v>2.0779339587000001</v>
      </c>
      <c r="S31" s="108">
        <v>6.5930299187000001</v>
      </c>
      <c r="T31" s="108">
        <v>0.9430930837</v>
      </c>
      <c r="U31" s="110">
        <v>2.9384756657</v>
      </c>
      <c r="V31" s="108">
        <v>2.0780189454000002</v>
      </c>
      <c r="W31" s="108">
        <v>4.1552264271999997</v>
      </c>
      <c r="X31" s="108">
        <v>1.0212488575000001</v>
      </c>
      <c r="Y31" s="108">
        <v>0.57333034790000004</v>
      </c>
      <c r="Z31" s="108">
        <v>1.8191069648</v>
      </c>
      <c r="AA31" s="117">
        <v>49</v>
      </c>
      <c r="AB31" s="117">
        <v>11213</v>
      </c>
      <c r="AC31" s="118">
        <v>5.2976331582</v>
      </c>
      <c r="AD31" s="108">
        <v>3.0869496400999998</v>
      </c>
      <c r="AE31" s="108">
        <v>9.0914722787999995</v>
      </c>
      <c r="AF31" s="108">
        <v>0.2125330748</v>
      </c>
      <c r="AG31" s="110">
        <v>4.3699277623999997</v>
      </c>
      <c r="AH31" s="108">
        <v>3.3027373468999999</v>
      </c>
      <c r="AI31" s="108">
        <v>5.7819519516</v>
      </c>
      <c r="AJ31" s="108">
        <v>1.4098939414</v>
      </c>
      <c r="AK31" s="108">
        <v>0.82155020270000001</v>
      </c>
      <c r="AL31" s="108">
        <v>2.4195732889000001</v>
      </c>
      <c r="AM31" s="108">
        <v>0.28402787899999998</v>
      </c>
      <c r="AN31" s="108">
        <v>1.4312763266999999</v>
      </c>
      <c r="AO31" s="108">
        <v>2.7581549229000002</v>
      </c>
      <c r="AP31" s="108">
        <v>0.74272547430000002</v>
      </c>
      <c r="AQ31" s="108">
        <v>0.391433431</v>
      </c>
      <c r="AR31" s="108">
        <v>0.74611137500000002</v>
      </c>
      <c r="AS31" s="108">
        <v>0.38186682399999999</v>
      </c>
      <c r="AT31" s="108">
        <v>1.4577914315</v>
      </c>
      <c r="AU31" s="107" t="s">
        <v>28</v>
      </c>
      <c r="AV31" s="107" t="s">
        <v>28</v>
      </c>
      <c r="AW31" s="107" t="s">
        <v>28</v>
      </c>
      <c r="AX31" s="107" t="s">
        <v>28</v>
      </c>
      <c r="AY31" s="107" t="s">
        <v>28</v>
      </c>
      <c r="AZ31" s="107" t="s">
        <v>28</v>
      </c>
      <c r="BA31" s="107" t="s">
        <v>28</v>
      </c>
      <c r="BB31" s="107" t="s">
        <v>28</v>
      </c>
      <c r="BC31" s="119" t="s">
        <v>28</v>
      </c>
      <c r="BD31" s="120">
        <v>7.8</v>
      </c>
      <c r="BE31" s="120">
        <v>6.4</v>
      </c>
      <c r="BF31" s="120">
        <v>9.8000000000000007</v>
      </c>
    </row>
    <row r="32" spans="1:58" x14ac:dyDescent="0.3">
      <c r="A32" s="10"/>
      <c r="B32" t="s">
        <v>180</v>
      </c>
      <c r="C32" s="107">
        <v>91</v>
      </c>
      <c r="D32" s="117">
        <v>20293</v>
      </c>
      <c r="E32" s="118">
        <v>5.3176203620000004</v>
      </c>
      <c r="F32" s="108">
        <v>3.2338886456</v>
      </c>
      <c r="G32" s="108">
        <v>8.7439888672000006</v>
      </c>
      <c r="H32" s="108">
        <v>0.21288244910000001</v>
      </c>
      <c r="I32" s="110">
        <v>4.4843049326999997</v>
      </c>
      <c r="J32" s="108">
        <v>3.6514467356</v>
      </c>
      <c r="K32" s="108">
        <v>5.5071296902000002</v>
      </c>
      <c r="L32" s="108">
        <v>1.3717547202</v>
      </c>
      <c r="M32" s="108">
        <v>0.8342269121</v>
      </c>
      <c r="N32" s="108">
        <v>2.2556345105000002</v>
      </c>
      <c r="O32" s="117">
        <v>71</v>
      </c>
      <c r="P32" s="117">
        <v>20336</v>
      </c>
      <c r="Q32" s="118">
        <v>4.0062768567999996</v>
      </c>
      <c r="R32" s="108">
        <v>2.4031236953000001</v>
      </c>
      <c r="S32" s="108">
        <v>6.6789130683</v>
      </c>
      <c r="T32" s="108">
        <v>0.70080592829999999</v>
      </c>
      <c r="U32" s="110">
        <v>3.4913453972999999</v>
      </c>
      <c r="V32" s="108">
        <v>2.7667745844999998</v>
      </c>
      <c r="W32" s="108">
        <v>4.4056688794000003</v>
      </c>
      <c r="X32" s="108">
        <v>1.1053864797999999</v>
      </c>
      <c r="Y32" s="108">
        <v>0.66305463580000001</v>
      </c>
      <c r="Z32" s="108">
        <v>1.8428032983</v>
      </c>
      <c r="AA32" s="117">
        <v>105</v>
      </c>
      <c r="AB32" s="117">
        <v>20825</v>
      </c>
      <c r="AC32" s="118">
        <v>5.2114744931999999</v>
      </c>
      <c r="AD32" s="108">
        <v>3.1845333852</v>
      </c>
      <c r="AE32" s="108">
        <v>8.5285544562000002</v>
      </c>
      <c r="AF32" s="108">
        <v>0.193035385</v>
      </c>
      <c r="AG32" s="110">
        <v>5.0420168067000004</v>
      </c>
      <c r="AH32" s="108">
        <v>4.1642378203000003</v>
      </c>
      <c r="AI32" s="108">
        <v>6.1048226772999996</v>
      </c>
      <c r="AJ32" s="108">
        <v>1.3869639694</v>
      </c>
      <c r="AK32" s="108">
        <v>0.84752080630000004</v>
      </c>
      <c r="AL32" s="108">
        <v>2.2697602679000002</v>
      </c>
      <c r="AM32" s="108">
        <v>0.35393869859999999</v>
      </c>
      <c r="AN32" s="108">
        <v>1.3008273466</v>
      </c>
      <c r="AO32" s="108">
        <v>2.2684089744999998</v>
      </c>
      <c r="AP32" s="108">
        <v>0.74596415569999996</v>
      </c>
      <c r="AQ32" s="108">
        <v>0.32124508610000002</v>
      </c>
      <c r="AR32" s="108">
        <v>0.75339655409999995</v>
      </c>
      <c r="AS32" s="108">
        <v>0.43055308599999997</v>
      </c>
      <c r="AT32" s="108">
        <v>1.3183191252999999</v>
      </c>
      <c r="AU32" s="107" t="s">
        <v>28</v>
      </c>
      <c r="AV32" s="107" t="s">
        <v>28</v>
      </c>
      <c r="AW32" s="107" t="s">
        <v>28</v>
      </c>
      <c r="AX32" s="107" t="s">
        <v>28</v>
      </c>
      <c r="AY32" s="107" t="s">
        <v>28</v>
      </c>
      <c r="AZ32" s="107" t="s">
        <v>28</v>
      </c>
      <c r="BA32" s="107" t="s">
        <v>28</v>
      </c>
      <c r="BB32" s="107" t="s">
        <v>28</v>
      </c>
      <c r="BC32" s="119" t="s">
        <v>28</v>
      </c>
      <c r="BD32" s="120">
        <v>18.2</v>
      </c>
      <c r="BE32" s="120">
        <v>14.2</v>
      </c>
      <c r="BF32" s="120">
        <v>21</v>
      </c>
    </row>
    <row r="33" spans="1:93" x14ac:dyDescent="0.3">
      <c r="A33" s="10"/>
      <c r="B33" t="s">
        <v>69</v>
      </c>
      <c r="C33" s="107">
        <v>90</v>
      </c>
      <c r="D33" s="117">
        <v>25570</v>
      </c>
      <c r="E33" s="118">
        <v>4.7060070814000001</v>
      </c>
      <c r="F33" s="108">
        <v>2.8543346262</v>
      </c>
      <c r="G33" s="108">
        <v>7.7589020038000003</v>
      </c>
      <c r="H33" s="108">
        <v>0.44720042510000002</v>
      </c>
      <c r="I33" s="110">
        <v>3.5197497066999999</v>
      </c>
      <c r="J33" s="108">
        <v>2.8627752943</v>
      </c>
      <c r="K33" s="108">
        <v>4.3274922842999999</v>
      </c>
      <c r="L33" s="108">
        <v>1.2139805002999999</v>
      </c>
      <c r="M33" s="108">
        <v>0.73631563180000004</v>
      </c>
      <c r="N33" s="108">
        <v>2.0015175440999999</v>
      </c>
      <c r="O33" s="117">
        <v>90</v>
      </c>
      <c r="P33" s="117">
        <v>29761</v>
      </c>
      <c r="Q33" s="118">
        <v>3.7552207378000002</v>
      </c>
      <c r="R33" s="108">
        <v>2.2816393815999998</v>
      </c>
      <c r="S33" s="108">
        <v>6.1805046421999998</v>
      </c>
      <c r="T33" s="108">
        <v>0.88900309799999999</v>
      </c>
      <c r="U33" s="110">
        <v>3.0240919324000002</v>
      </c>
      <c r="V33" s="108">
        <v>2.4596338924999999</v>
      </c>
      <c r="W33" s="108">
        <v>3.7180866808999999</v>
      </c>
      <c r="X33" s="108">
        <v>1.0361166691000001</v>
      </c>
      <c r="Y33" s="108">
        <v>0.62953545509999997</v>
      </c>
      <c r="Z33" s="108">
        <v>1.7052856090999999</v>
      </c>
      <c r="AA33" s="117">
        <v>115</v>
      </c>
      <c r="AB33" s="117">
        <v>33252</v>
      </c>
      <c r="AC33" s="118">
        <v>4.2651645472000004</v>
      </c>
      <c r="AD33" s="108">
        <v>2.6180624697999999</v>
      </c>
      <c r="AE33" s="108">
        <v>6.9485082285999997</v>
      </c>
      <c r="AF33" s="108">
        <v>0.6107799532</v>
      </c>
      <c r="AG33" s="110">
        <v>3.4584385902000001</v>
      </c>
      <c r="AH33" s="108">
        <v>2.8807469805000001</v>
      </c>
      <c r="AI33" s="108">
        <v>4.1519777901000001</v>
      </c>
      <c r="AJ33" s="108">
        <v>1.135116282</v>
      </c>
      <c r="AK33" s="108">
        <v>0.69676217740000002</v>
      </c>
      <c r="AL33" s="108">
        <v>1.8492521774999999</v>
      </c>
      <c r="AM33" s="108">
        <v>0.64411128630000003</v>
      </c>
      <c r="AN33" s="108">
        <v>1.1357959610999999</v>
      </c>
      <c r="AO33" s="108">
        <v>1.9495063229</v>
      </c>
      <c r="AP33" s="108">
        <v>0.66172263730000003</v>
      </c>
      <c r="AQ33" s="108">
        <v>0.42145230589999999</v>
      </c>
      <c r="AR33" s="108">
        <v>0.79796325690000003</v>
      </c>
      <c r="AS33" s="108">
        <v>0.46026890580000002</v>
      </c>
      <c r="AT33" s="108">
        <v>1.3834203251999999</v>
      </c>
      <c r="AU33" s="107" t="s">
        <v>28</v>
      </c>
      <c r="AV33" s="107" t="s">
        <v>28</v>
      </c>
      <c r="AW33" s="107" t="s">
        <v>28</v>
      </c>
      <c r="AX33" s="107" t="s">
        <v>28</v>
      </c>
      <c r="AY33" s="107" t="s">
        <v>28</v>
      </c>
      <c r="AZ33" s="107" t="s">
        <v>28</v>
      </c>
      <c r="BA33" s="107" t="s">
        <v>28</v>
      </c>
      <c r="BB33" s="107" t="s">
        <v>28</v>
      </c>
      <c r="BC33" s="119" t="s">
        <v>28</v>
      </c>
      <c r="BD33" s="120">
        <v>18</v>
      </c>
      <c r="BE33" s="120">
        <v>18</v>
      </c>
      <c r="BF33" s="120">
        <v>23</v>
      </c>
    </row>
    <row r="34" spans="1:93" x14ac:dyDescent="0.3">
      <c r="A34" s="10"/>
      <c r="B34" t="s">
        <v>75</v>
      </c>
      <c r="C34" s="107">
        <v>47</v>
      </c>
      <c r="D34" s="117">
        <v>15730</v>
      </c>
      <c r="E34" s="118">
        <v>4.2229314907999997</v>
      </c>
      <c r="F34" s="108">
        <v>2.4406743061</v>
      </c>
      <c r="G34" s="108">
        <v>7.3066489581000003</v>
      </c>
      <c r="H34" s="108">
        <v>0.75961044040000003</v>
      </c>
      <c r="I34" s="110">
        <v>2.9879211696999999</v>
      </c>
      <c r="J34" s="108">
        <v>2.2449601146</v>
      </c>
      <c r="K34" s="108">
        <v>3.9767623747999998</v>
      </c>
      <c r="L34" s="108">
        <v>1.0893643794000001</v>
      </c>
      <c r="M34" s="108">
        <v>0.62960615310000001</v>
      </c>
      <c r="N34" s="108">
        <v>1.8848525307999999</v>
      </c>
      <c r="O34" s="117">
        <v>55</v>
      </c>
      <c r="P34" s="117">
        <v>15962</v>
      </c>
      <c r="Q34" s="118">
        <v>4.6097836241000003</v>
      </c>
      <c r="R34" s="108">
        <v>2.691648652</v>
      </c>
      <c r="S34" s="108">
        <v>7.8948287123999998</v>
      </c>
      <c r="T34" s="108">
        <v>0.38094281949999997</v>
      </c>
      <c r="U34" s="110">
        <v>3.4456834983000002</v>
      </c>
      <c r="V34" s="108">
        <v>2.6454489810999999</v>
      </c>
      <c r="W34" s="108">
        <v>4.4879847826999999</v>
      </c>
      <c r="X34" s="108">
        <v>1.2719022362000001</v>
      </c>
      <c r="Y34" s="108">
        <v>0.74266261040000003</v>
      </c>
      <c r="Z34" s="108">
        <v>2.1782910246</v>
      </c>
      <c r="AA34" s="117">
        <v>70</v>
      </c>
      <c r="AB34" s="117">
        <v>16582</v>
      </c>
      <c r="AC34" s="118">
        <v>5.3682895465999998</v>
      </c>
      <c r="AD34" s="108">
        <v>3.1790259715000002</v>
      </c>
      <c r="AE34" s="108">
        <v>9.0652083105999992</v>
      </c>
      <c r="AF34" s="108">
        <v>0.18200668189999999</v>
      </c>
      <c r="AG34" s="110">
        <v>4.2214449402999996</v>
      </c>
      <c r="AH34" s="108">
        <v>3.339820188</v>
      </c>
      <c r="AI34" s="108">
        <v>5.3357954563999996</v>
      </c>
      <c r="AJ34" s="108">
        <v>1.4286981906</v>
      </c>
      <c r="AK34" s="108">
        <v>0.84605508210000002</v>
      </c>
      <c r="AL34" s="108">
        <v>2.4125834864</v>
      </c>
      <c r="AM34" s="108">
        <v>0.62325899770000004</v>
      </c>
      <c r="AN34" s="108">
        <v>1.1645426302999999</v>
      </c>
      <c r="AO34" s="108">
        <v>2.1384833817</v>
      </c>
      <c r="AP34" s="108">
        <v>0.63416884569999998</v>
      </c>
      <c r="AQ34" s="108">
        <v>0.78445035060000001</v>
      </c>
      <c r="AR34" s="108">
        <v>1.0916074849999999</v>
      </c>
      <c r="AS34" s="108">
        <v>0.58250173620000001</v>
      </c>
      <c r="AT34" s="108">
        <v>2.0456709864999998</v>
      </c>
      <c r="AU34" s="107" t="s">
        <v>28</v>
      </c>
      <c r="AV34" s="107" t="s">
        <v>28</v>
      </c>
      <c r="AW34" s="107" t="s">
        <v>28</v>
      </c>
      <c r="AX34" s="107" t="s">
        <v>28</v>
      </c>
      <c r="AY34" s="107" t="s">
        <v>28</v>
      </c>
      <c r="AZ34" s="107" t="s">
        <v>28</v>
      </c>
      <c r="BA34" s="107" t="s">
        <v>28</v>
      </c>
      <c r="BB34" s="107" t="s">
        <v>28</v>
      </c>
      <c r="BC34" s="119" t="s">
        <v>28</v>
      </c>
      <c r="BD34" s="120">
        <v>9.4</v>
      </c>
      <c r="BE34" s="120">
        <v>11</v>
      </c>
      <c r="BF34" s="120">
        <v>14</v>
      </c>
    </row>
    <row r="35" spans="1:93" x14ac:dyDescent="0.3">
      <c r="A35" s="10"/>
      <c r="B35" t="s">
        <v>77</v>
      </c>
      <c r="C35" s="107">
        <v>140</v>
      </c>
      <c r="D35" s="117">
        <v>34922</v>
      </c>
      <c r="E35" s="118">
        <v>4.9208647027000003</v>
      </c>
      <c r="F35" s="108">
        <v>3.0328252874000001</v>
      </c>
      <c r="G35" s="108">
        <v>7.9842744397000001</v>
      </c>
      <c r="H35" s="108">
        <v>0.33403006540000002</v>
      </c>
      <c r="I35" s="110">
        <v>4.0089341962000002</v>
      </c>
      <c r="J35" s="108">
        <v>3.3969508805999999</v>
      </c>
      <c r="K35" s="108">
        <v>4.7311703802</v>
      </c>
      <c r="L35" s="108">
        <v>1.2694060358000001</v>
      </c>
      <c r="M35" s="108">
        <v>0.78235980009999995</v>
      </c>
      <c r="N35" s="108">
        <v>2.0596555234</v>
      </c>
      <c r="O35" s="117">
        <v>116</v>
      </c>
      <c r="P35" s="117">
        <v>36619</v>
      </c>
      <c r="Q35" s="118">
        <v>3.6489790202000001</v>
      </c>
      <c r="R35" s="108">
        <v>2.2367487375000001</v>
      </c>
      <c r="S35" s="108">
        <v>5.9528581223000003</v>
      </c>
      <c r="T35" s="108">
        <v>0.97833867269999997</v>
      </c>
      <c r="U35" s="110">
        <v>3.1677544443999999</v>
      </c>
      <c r="V35" s="108">
        <v>2.6407022148000001</v>
      </c>
      <c r="W35" s="108">
        <v>3.7999999256999999</v>
      </c>
      <c r="X35" s="108">
        <v>1.0068031287999999</v>
      </c>
      <c r="Y35" s="108">
        <v>0.61714951350000002</v>
      </c>
      <c r="Z35" s="108">
        <v>1.6424748264</v>
      </c>
      <c r="AA35" s="117">
        <v>151</v>
      </c>
      <c r="AB35" s="117">
        <v>37522</v>
      </c>
      <c r="AC35" s="118">
        <v>4.5016577506999997</v>
      </c>
      <c r="AD35" s="108">
        <v>2.7855248689000001</v>
      </c>
      <c r="AE35" s="108">
        <v>7.2750822406999998</v>
      </c>
      <c r="AF35" s="108">
        <v>0.46061742859999999</v>
      </c>
      <c r="AG35" s="110">
        <v>4.0243057406</v>
      </c>
      <c r="AH35" s="108">
        <v>3.4310035623999999</v>
      </c>
      <c r="AI35" s="108">
        <v>4.7202039867999996</v>
      </c>
      <c r="AJ35" s="108">
        <v>1.1980557731000001</v>
      </c>
      <c r="AK35" s="108">
        <v>0.74133004660000001</v>
      </c>
      <c r="AL35" s="108">
        <v>1.9361654664000001</v>
      </c>
      <c r="AM35" s="108">
        <v>0.43282527119999997</v>
      </c>
      <c r="AN35" s="108">
        <v>1.2336759750999999</v>
      </c>
      <c r="AO35" s="108">
        <v>2.0849384671000002</v>
      </c>
      <c r="AP35" s="108">
        <v>0.7299766566</v>
      </c>
      <c r="AQ35" s="108">
        <v>0.26652170009999998</v>
      </c>
      <c r="AR35" s="108">
        <v>0.74153207629999995</v>
      </c>
      <c r="AS35" s="108">
        <v>0.43756523200000003</v>
      </c>
      <c r="AT35" s="108">
        <v>1.2566579333000001</v>
      </c>
      <c r="AU35" s="107" t="s">
        <v>28</v>
      </c>
      <c r="AV35" s="107" t="s">
        <v>28</v>
      </c>
      <c r="AW35" s="107" t="s">
        <v>28</v>
      </c>
      <c r="AX35" s="107" t="s">
        <v>28</v>
      </c>
      <c r="AY35" s="107" t="s">
        <v>28</v>
      </c>
      <c r="AZ35" s="107" t="s">
        <v>28</v>
      </c>
      <c r="BA35" s="107" t="s">
        <v>28</v>
      </c>
      <c r="BB35" s="107" t="s">
        <v>28</v>
      </c>
      <c r="BC35" s="119" t="s">
        <v>28</v>
      </c>
      <c r="BD35" s="120">
        <v>28</v>
      </c>
      <c r="BE35" s="120">
        <v>23.2</v>
      </c>
      <c r="BF35" s="120">
        <v>30.2</v>
      </c>
    </row>
    <row r="36" spans="1:93" x14ac:dyDescent="0.3">
      <c r="A36" s="10"/>
      <c r="B36" t="s">
        <v>78</v>
      </c>
      <c r="C36" s="107">
        <v>39</v>
      </c>
      <c r="D36" s="117">
        <v>12134</v>
      </c>
      <c r="E36" s="118">
        <v>4.3411231425999999</v>
      </c>
      <c r="F36" s="108">
        <v>2.4907322450999998</v>
      </c>
      <c r="G36" s="108">
        <v>7.5661886887999996</v>
      </c>
      <c r="H36" s="108">
        <v>0.68963208229999995</v>
      </c>
      <c r="I36" s="110">
        <v>3.2141091148999998</v>
      </c>
      <c r="J36" s="108">
        <v>2.3483308572000001</v>
      </c>
      <c r="K36" s="108">
        <v>4.3990808921999998</v>
      </c>
      <c r="L36" s="108">
        <v>1.1198535729000001</v>
      </c>
      <c r="M36" s="108">
        <v>0.64251930020000003</v>
      </c>
      <c r="N36" s="108">
        <v>1.9518044428000001</v>
      </c>
      <c r="O36" s="117">
        <v>44</v>
      </c>
      <c r="P36" s="117">
        <v>12381</v>
      </c>
      <c r="Q36" s="118">
        <v>4.6232893477000001</v>
      </c>
      <c r="R36" s="108">
        <v>2.6848052378</v>
      </c>
      <c r="S36" s="108">
        <v>7.9613984999999996</v>
      </c>
      <c r="T36" s="108">
        <v>0.38000319069999999</v>
      </c>
      <c r="U36" s="110">
        <v>3.5538324853000001</v>
      </c>
      <c r="V36" s="108">
        <v>2.6446821986</v>
      </c>
      <c r="W36" s="108">
        <v>4.7755172019999996</v>
      </c>
      <c r="X36" s="108">
        <v>1.2756286497</v>
      </c>
      <c r="Y36" s="108">
        <v>0.74077441899999996</v>
      </c>
      <c r="Z36" s="108">
        <v>2.1966585377999999</v>
      </c>
      <c r="AA36" s="117">
        <v>48</v>
      </c>
      <c r="AB36" s="117">
        <v>12499</v>
      </c>
      <c r="AC36" s="118">
        <v>4.8708218004999999</v>
      </c>
      <c r="AD36" s="108">
        <v>2.8415417060000001</v>
      </c>
      <c r="AE36" s="108">
        <v>8.3493073364000008</v>
      </c>
      <c r="AF36" s="108">
        <v>0.345257494</v>
      </c>
      <c r="AG36" s="110">
        <v>3.8403072246000001</v>
      </c>
      <c r="AH36" s="108">
        <v>2.8940471958999998</v>
      </c>
      <c r="AI36" s="108">
        <v>5.0959637423000004</v>
      </c>
      <c r="AJ36" s="108">
        <v>1.2963038286999999</v>
      </c>
      <c r="AK36" s="108">
        <v>0.75623817579999997</v>
      </c>
      <c r="AL36" s="108">
        <v>2.2220560534999998</v>
      </c>
      <c r="AM36" s="108">
        <v>0.87017922420000005</v>
      </c>
      <c r="AN36" s="108">
        <v>1.0535403333</v>
      </c>
      <c r="AO36" s="108">
        <v>1.9692370927</v>
      </c>
      <c r="AP36" s="108">
        <v>0.56364326980000001</v>
      </c>
      <c r="AQ36" s="108">
        <v>0.84687121070000004</v>
      </c>
      <c r="AR36" s="108">
        <v>1.0649984338</v>
      </c>
      <c r="AS36" s="108">
        <v>0.56204929510000001</v>
      </c>
      <c r="AT36" s="108">
        <v>2.0180110070000001</v>
      </c>
      <c r="AU36" s="107" t="s">
        <v>28</v>
      </c>
      <c r="AV36" s="107" t="s">
        <v>28</v>
      </c>
      <c r="AW36" s="107" t="s">
        <v>28</v>
      </c>
      <c r="AX36" s="107" t="s">
        <v>28</v>
      </c>
      <c r="AY36" s="107" t="s">
        <v>28</v>
      </c>
      <c r="AZ36" s="107" t="s">
        <v>28</v>
      </c>
      <c r="BA36" s="107" t="s">
        <v>28</v>
      </c>
      <c r="BB36" s="107" t="s">
        <v>28</v>
      </c>
      <c r="BC36" s="119" t="s">
        <v>28</v>
      </c>
      <c r="BD36" s="120">
        <v>7.8</v>
      </c>
      <c r="BE36" s="120">
        <v>8.8000000000000007</v>
      </c>
      <c r="BF36" s="120">
        <v>9.6</v>
      </c>
      <c r="BQ36" s="52"/>
    </row>
    <row r="37" spans="1:93" s="3" customFormat="1" x14ac:dyDescent="0.3">
      <c r="A37" s="10"/>
      <c r="B37" s="3" t="s">
        <v>132</v>
      </c>
      <c r="C37" s="113">
        <v>87</v>
      </c>
      <c r="D37" s="114">
        <v>33372</v>
      </c>
      <c r="E37" s="109">
        <v>4.1479551224</v>
      </c>
      <c r="F37" s="115">
        <v>2.4913815365</v>
      </c>
      <c r="G37" s="115">
        <v>6.9060203930000004</v>
      </c>
      <c r="H37" s="115">
        <v>0.79469935739999997</v>
      </c>
      <c r="I37" s="116">
        <v>2.6069759078999999</v>
      </c>
      <c r="J37" s="115">
        <v>2.1128984926999999</v>
      </c>
      <c r="K37" s="115">
        <v>3.2165877386999999</v>
      </c>
      <c r="L37" s="115">
        <v>1.0700231740999999</v>
      </c>
      <c r="M37" s="115">
        <v>0.64268679409999996</v>
      </c>
      <c r="N37" s="115">
        <v>1.781504776</v>
      </c>
      <c r="O37" s="114">
        <v>134</v>
      </c>
      <c r="P37" s="114">
        <v>36983</v>
      </c>
      <c r="Q37" s="109">
        <v>4.8442457471999996</v>
      </c>
      <c r="R37" s="115">
        <v>2.9629207406</v>
      </c>
      <c r="S37" s="115">
        <v>7.9201298023</v>
      </c>
      <c r="T37" s="115">
        <v>0.24741091909999999</v>
      </c>
      <c r="U37" s="116">
        <v>3.6232863748000002</v>
      </c>
      <c r="V37" s="115">
        <v>3.0589335807000002</v>
      </c>
      <c r="W37" s="115">
        <v>4.2917584862</v>
      </c>
      <c r="X37" s="115">
        <v>1.3365935368999999</v>
      </c>
      <c r="Y37" s="115">
        <v>0.81751028309999996</v>
      </c>
      <c r="Z37" s="115">
        <v>2.1852719406999999</v>
      </c>
      <c r="AA37" s="114">
        <v>198</v>
      </c>
      <c r="AB37" s="114">
        <v>42569</v>
      </c>
      <c r="AC37" s="109">
        <v>5.8787217865999999</v>
      </c>
      <c r="AD37" s="115">
        <v>3.6400830807000002</v>
      </c>
      <c r="AE37" s="115">
        <v>9.4941156777</v>
      </c>
      <c r="AF37" s="115">
        <v>6.7222366399999997E-2</v>
      </c>
      <c r="AG37" s="116">
        <v>4.6512720524000004</v>
      </c>
      <c r="AH37" s="115">
        <v>4.0464994202</v>
      </c>
      <c r="AI37" s="115">
        <v>5.3464314358999996</v>
      </c>
      <c r="AJ37" s="115">
        <v>1.5645428783999999</v>
      </c>
      <c r="AK37" s="115">
        <v>0.96875924179999995</v>
      </c>
      <c r="AL37" s="115">
        <v>2.5267314237999998</v>
      </c>
      <c r="AM37" s="115">
        <v>0.47094057309999998</v>
      </c>
      <c r="AN37" s="115">
        <v>1.2135473907000001</v>
      </c>
      <c r="AO37" s="115">
        <v>2.0538669308999999</v>
      </c>
      <c r="AP37" s="115">
        <v>0.71703636069999999</v>
      </c>
      <c r="AQ37" s="115">
        <v>0.58250579069999997</v>
      </c>
      <c r="AR37" s="115">
        <v>1.1678635868</v>
      </c>
      <c r="AS37" s="115">
        <v>0.67160945770000002</v>
      </c>
      <c r="AT37" s="115">
        <v>2.0308012964</v>
      </c>
      <c r="AU37" s="113" t="s">
        <v>28</v>
      </c>
      <c r="AV37" s="113" t="s">
        <v>28</v>
      </c>
      <c r="AW37" s="113" t="s">
        <v>28</v>
      </c>
      <c r="AX37" s="113" t="s">
        <v>28</v>
      </c>
      <c r="AY37" s="113" t="s">
        <v>28</v>
      </c>
      <c r="AZ37" s="113" t="s">
        <v>28</v>
      </c>
      <c r="BA37" s="113" t="s">
        <v>28</v>
      </c>
      <c r="BB37" s="113" t="s">
        <v>28</v>
      </c>
      <c r="BC37" s="111" t="s">
        <v>28</v>
      </c>
      <c r="BD37" s="112">
        <v>17.399999999999999</v>
      </c>
      <c r="BE37" s="112">
        <v>26.8</v>
      </c>
      <c r="BF37" s="112">
        <v>39.6</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7">
        <v>139</v>
      </c>
      <c r="D38" s="117">
        <v>26597</v>
      </c>
      <c r="E38" s="118">
        <v>5.6840432204000004</v>
      </c>
      <c r="F38" s="108">
        <v>3.4817026316000002</v>
      </c>
      <c r="G38" s="108">
        <v>9.2794677634999996</v>
      </c>
      <c r="H38" s="108">
        <v>0.1259076335</v>
      </c>
      <c r="I38" s="110">
        <v>5.2261533256000003</v>
      </c>
      <c r="J38" s="108">
        <v>4.4257224481000002</v>
      </c>
      <c r="K38" s="108">
        <v>6.1713491757999996</v>
      </c>
      <c r="L38" s="108">
        <v>1.4662786334</v>
      </c>
      <c r="M38" s="108">
        <v>0.8981540039</v>
      </c>
      <c r="N38" s="108">
        <v>2.3937687986</v>
      </c>
      <c r="O38" s="117">
        <v>166</v>
      </c>
      <c r="P38" s="117">
        <v>27298</v>
      </c>
      <c r="Q38" s="118">
        <v>6.1046701098999998</v>
      </c>
      <c r="R38" s="108">
        <v>3.7630729136999999</v>
      </c>
      <c r="S38" s="108">
        <v>9.9033417650000004</v>
      </c>
      <c r="T38" s="108">
        <v>3.4673109399999999E-2</v>
      </c>
      <c r="U38" s="110">
        <v>6.0810315774000001</v>
      </c>
      <c r="V38" s="108">
        <v>5.2228939311999998</v>
      </c>
      <c r="W38" s="108">
        <v>7.0801638962000002</v>
      </c>
      <c r="X38" s="108">
        <v>1.6843618263</v>
      </c>
      <c r="Y38" s="108">
        <v>1.0382831915999999</v>
      </c>
      <c r="Z38" s="108">
        <v>2.7324671967</v>
      </c>
      <c r="AA38" s="117">
        <v>148</v>
      </c>
      <c r="AB38" s="117">
        <v>28272</v>
      </c>
      <c r="AC38" s="118">
        <v>5.3598386413999997</v>
      </c>
      <c r="AD38" s="108">
        <v>3.2791802164999999</v>
      </c>
      <c r="AE38" s="108">
        <v>8.7606866244999999</v>
      </c>
      <c r="AF38" s="108">
        <v>0.15652653320000001</v>
      </c>
      <c r="AG38" s="110">
        <v>5.2348613468999998</v>
      </c>
      <c r="AH38" s="108">
        <v>4.4559144833</v>
      </c>
      <c r="AI38" s="108">
        <v>6.1499773894</v>
      </c>
      <c r="AJ38" s="108">
        <v>1.4264490956</v>
      </c>
      <c r="AK38" s="108">
        <v>0.87270978980000002</v>
      </c>
      <c r="AL38" s="108">
        <v>2.3315391280000002</v>
      </c>
      <c r="AM38" s="108">
        <v>0.63038146539999995</v>
      </c>
      <c r="AN38" s="108">
        <v>0.87798989049999998</v>
      </c>
      <c r="AO38" s="108">
        <v>1.4916460223000001</v>
      </c>
      <c r="AP38" s="108">
        <v>0.51678899440000003</v>
      </c>
      <c r="AQ38" s="108">
        <v>0.79100515319999998</v>
      </c>
      <c r="AR38" s="108">
        <v>1.0740013530999999</v>
      </c>
      <c r="AS38" s="108">
        <v>0.6334249274</v>
      </c>
      <c r="AT38" s="108">
        <v>1.8210191243</v>
      </c>
      <c r="AU38" s="107" t="s">
        <v>28</v>
      </c>
      <c r="AV38" s="107" t="s">
        <v>28</v>
      </c>
      <c r="AW38" s="107" t="s">
        <v>28</v>
      </c>
      <c r="AX38" s="107" t="s">
        <v>28</v>
      </c>
      <c r="AY38" s="107" t="s">
        <v>28</v>
      </c>
      <c r="AZ38" s="107" t="s">
        <v>28</v>
      </c>
      <c r="BA38" s="107" t="s">
        <v>28</v>
      </c>
      <c r="BB38" s="107" t="s">
        <v>28</v>
      </c>
      <c r="BC38" s="119" t="s">
        <v>28</v>
      </c>
      <c r="BD38" s="120">
        <v>27.8</v>
      </c>
      <c r="BE38" s="120">
        <v>33.200000000000003</v>
      </c>
      <c r="BF38" s="120">
        <v>29.6</v>
      </c>
    </row>
    <row r="39" spans="1:93" x14ac:dyDescent="0.3">
      <c r="A39" s="10"/>
      <c r="B39" t="s">
        <v>140</v>
      </c>
      <c r="C39" s="107">
        <v>76</v>
      </c>
      <c r="D39" s="117">
        <v>19739</v>
      </c>
      <c r="E39" s="118">
        <v>5.4624747575999999</v>
      </c>
      <c r="F39" s="108">
        <v>3.2510110410999999</v>
      </c>
      <c r="G39" s="108">
        <v>9.1782618086000003</v>
      </c>
      <c r="H39" s="108">
        <v>0.1952002454</v>
      </c>
      <c r="I39" s="110">
        <v>3.8502457065</v>
      </c>
      <c r="J39" s="108">
        <v>3.0750269891999999</v>
      </c>
      <c r="K39" s="108">
        <v>4.820898175</v>
      </c>
      <c r="L39" s="108">
        <v>1.4091219423000001</v>
      </c>
      <c r="M39" s="108">
        <v>0.83864387399999996</v>
      </c>
      <c r="N39" s="108">
        <v>2.3676613037999998</v>
      </c>
      <c r="O39" s="117">
        <v>78</v>
      </c>
      <c r="P39" s="117">
        <v>24589</v>
      </c>
      <c r="Q39" s="118">
        <v>4.4322727147999998</v>
      </c>
      <c r="R39" s="108">
        <v>2.6281802566999999</v>
      </c>
      <c r="S39" s="108">
        <v>7.4747694219999996</v>
      </c>
      <c r="T39" s="108">
        <v>0.45041595760000003</v>
      </c>
      <c r="U39" s="110">
        <v>3.1721501484000001</v>
      </c>
      <c r="V39" s="108">
        <v>2.5408214074000002</v>
      </c>
      <c r="W39" s="108">
        <v>3.9603478367</v>
      </c>
      <c r="X39" s="108">
        <v>1.2229245528999999</v>
      </c>
      <c r="Y39" s="108">
        <v>0.7251508136</v>
      </c>
      <c r="Z39" s="108">
        <v>2.0623909316</v>
      </c>
      <c r="AA39" s="117">
        <v>126</v>
      </c>
      <c r="AB39" s="117">
        <v>25790</v>
      </c>
      <c r="AC39" s="118">
        <v>5.9087280749</v>
      </c>
      <c r="AD39" s="108">
        <v>3.5941517908999998</v>
      </c>
      <c r="AE39" s="108">
        <v>9.7138544765999999</v>
      </c>
      <c r="AF39" s="108">
        <v>7.4299706699999996E-2</v>
      </c>
      <c r="AG39" s="110">
        <v>4.8856145793000003</v>
      </c>
      <c r="AH39" s="108">
        <v>4.1028736461999999</v>
      </c>
      <c r="AI39" s="108">
        <v>5.8176858163</v>
      </c>
      <c r="AJ39" s="108">
        <v>1.5725286491999999</v>
      </c>
      <c r="AK39" s="108">
        <v>0.95653524570000004</v>
      </c>
      <c r="AL39" s="108">
        <v>2.5852119550000001</v>
      </c>
      <c r="AM39" s="108">
        <v>0.3234161827</v>
      </c>
      <c r="AN39" s="108">
        <v>1.3331147371000001</v>
      </c>
      <c r="AO39" s="108">
        <v>2.3589071084</v>
      </c>
      <c r="AP39" s="108">
        <v>0.75339757799999996</v>
      </c>
      <c r="AQ39" s="108">
        <v>0.48677327009999999</v>
      </c>
      <c r="AR39" s="108">
        <v>0.81140378879999997</v>
      </c>
      <c r="AS39" s="108">
        <v>0.45023864019999998</v>
      </c>
      <c r="AT39" s="108">
        <v>1.4622825535999999</v>
      </c>
      <c r="AU39" s="107" t="s">
        <v>28</v>
      </c>
      <c r="AV39" s="107" t="s">
        <v>28</v>
      </c>
      <c r="AW39" s="107" t="s">
        <v>28</v>
      </c>
      <c r="AX39" s="107" t="s">
        <v>28</v>
      </c>
      <c r="AY39" s="107" t="s">
        <v>28</v>
      </c>
      <c r="AZ39" s="107" t="s">
        <v>28</v>
      </c>
      <c r="BA39" s="107" t="s">
        <v>28</v>
      </c>
      <c r="BB39" s="107" t="s">
        <v>28</v>
      </c>
      <c r="BC39" s="119" t="s">
        <v>28</v>
      </c>
      <c r="BD39" s="120">
        <v>15.2</v>
      </c>
      <c r="BE39" s="120">
        <v>15.6</v>
      </c>
      <c r="BF39" s="120">
        <v>25.2</v>
      </c>
    </row>
    <row r="40" spans="1:93" x14ac:dyDescent="0.3">
      <c r="A40" s="10"/>
      <c r="B40" t="s">
        <v>136</v>
      </c>
      <c r="C40" s="107">
        <v>134</v>
      </c>
      <c r="D40" s="117">
        <v>44740</v>
      </c>
      <c r="E40" s="118">
        <v>4.4744216819</v>
      </c>
      <c r="F40" s="108">
        <v>2.7192827916</v>
      </c>
      <c r="G40" s="108">
        <v>7.3624006481000004</v>
      </c>
      <c r="H40" s="108">
        <v>0.57239341089999995</v>
      </c>
      <c r="I40" s="110">
        <v>2.9950827000000002</v>
      </c>
      <c r="J40" s="108">
        <v>2.5285771260000001</v>
      </c>
      <c r="K40" s="108">
        <v>3.5476554335000001</v>
      </c>
      <c r="L40" s="108">
        <v>1.1542397999</v>
      </c>
      <c r="M40" s="108">
        <v>0.70147711779999999</v>
      </c>
      <c r="N40" s="108">
        <v>1.8992344608</v>
      </c>
      <c r="O40" s="117">
        <v>210</v>
      </c>
      <c r="P40" s="117">
        <v>48351</v>
      </c>
      <c r="Q40" s="118">
        <v>5.4727566462999997</v>
      </c>
      <c r="R40" s="108">
        <v>3.3871551778</v>
      </c>
      <c r="S40" s="108">
        <v>8.8425430006999992</v>
      </c>
      <c r="T40" s="108">
        <v>9.2277983199999997E-2</v>
      </c>
      <c r="U40" s="110">
        <v>4.3432400571000001</v>
      </c>
      <c r="V40" s="108">
        <v>3.7938079931000002</v>
      </c>
      <c r="W40" s="108">
        <v>4.9722427250000001</v>
      </c>
      <c r="X40" s="108">
        <v>1.5100082746000001</v>
      </c>
      <c r="Y40" s="108">
        <v>0.93456235610000005</v>
      </c>
      <c r="Z40" s="108">
        <v>2.4397783353000002</v>
      </c>
      <c r="AA40" s="117">
        <v>220</v>
      </c>
      <c r="AB40" s="117">
        <v>50471</v>
      </c>
      <c r="AC40" s="118">
        <v>4.7989584363000004</v>
      </c>
      <c r="AD40" s="108">
        <v>2.9780504823</v>
      </c>
      <c r="AE40" s="108">
        <v>7.7332477102999997</v>
      </c>
      <c r="AF40" s="108">
        <v>0.31490101939999998</v>
      </c>
      <c r="AG40" s="110">
        <v>4.3589387965000004</v>
      </c>
      <c r="AH40" s="108">
        <v>3.8193791665000001</v>
      </c>
      <c r="AI40" s="108">
        <v>4.9747214411999998</v>
      </c>
      <c r="AJ40" s="108">
        <v>1.2771783591000001</v>
      </c>
      <c r="AK40" s="108">
        <v>0.79256815390000002</v>
      </c>
      <c r="AL40" s="108">
        <v>2.0581000549000001</v>
      </c>
      <c r="AM40" s="108">
        <v>0.61575348169999999</v>
      </c>
      <c r="AN40" s="108">
        <v>0.87688138660000003</v>
      </c>
      <c r="AO40" s="108">
        <v>1.4647777678</v>
      </c>
      <c r="AP40" s="108">
        <v>0.52494035819999996</v>
      </c>
      <c r="AQ40" s="108">
        <v>0.45783163560000001</v>
      </c>
      <c r="AR40" s="108">
        <v>1.2231204467000001</v>
      </c>
      <c r="AS40" s="108">
        <v>0.71871059110000002</v>
      </c>
      <c r="AT40" s="108">
        <v>2.0815383072000002</v>
      </c>
      <c r="AU40" s="107" t="s">
        <v>28</v>
      </c>
      <c r="AV40" s="107" t="s">
        <v>28</v>
      </c>
      <c r="AW40" s="107" t="s">
        <v>28</v>
      </c>
      <c r="AX40" s="107" t="s">
        <v>28</v>
      </c>
      <c r="AY40" s="107" t="s">
        <v>28</v>
      </c>
      <c r="AZ40" s="107" t="s">
        <v>28</v>
      </c>
      <c r="BA40" s="107" t="s">
        <v>28</v>
      </c>
      <c r="BB40" s="107" t="s">
        <v>28</v>
      </c>
      <c r="BC40" s="119" t="s">
        <v>28</v>
      </c>
      <c r="BD40" s="120">
        <v>26.8</v>
      </c>
      <c r="BE40" s="120">
        <v>42</v>
      </c>
      <c r="BF40" s="120">
        <v>44</v>
      </c>
    </row>
    <row r="41" spans="1:93" x14ac:dyDescent="0.3">
      <c r="A41" s="10"/>
      <c r="B41" t="s">
        <v>139</v>
      </c>
      <c r="C41" s="107">
        <v>43</v>
      </c>
      <c r="D41" s="117">
        <v>11220</v>
      </c>
      <c r="E41" s="118">
        <v>4.9337327177999999</v>
      </c>
      <c r="F41" s="108">
        <v>2.8507047501999998</v>
      </c>
      <c r="G41" s="108">
        <v>8.5388423788000001</v>
      </c>
      <c r="H41" s="108">
        <v>0.38885434079999998</v>
      </c>
      <c r="I41" s="110">
        <v>3.8324420677000002</v>
      </c>
      <c r="J41" s="108">
        <v>2.8422912642</v>
      </c>
      <c r="K41" s="108">
        <v>5.1675253651000004</v>
      </c>
      <c r="L41" s="108">
        <v>1.2727255206000001</v>
      </c>
      <c r="M41" s="108">
        <v>0.73537925439999996</v>
      </c>
      <c r="N41" s="108">
        <v>2.2027140977999999</v>
      </c>
      <c r="O41" s="117">
        <v>43</v>
      </c>
      <c r="P41" s="117">
        <v>11749</v>
      </c>
      <c r="Q41" s="118">
        <v>4.5070692213000001</v>
      </c>
      <c r="R41" s="108">
        <v>2.6073138511999998</v>
      </c>
      <c r="S41" s="108">
        <v>7.7910348062999999</v>
      </c>
      <c r="T41" s="108">
        <v>0.4350491896</v>
      </c>
      <c r="U41" s="110">
        <v>3.6598859476999999</v>
      </c>
      <c r="V41" s="108">
        <v>2.7143167914999999</v>
      </c>
      <c r="W41" s="108">
        <v>4.9348569747999997</v>
      </c>
      <c r="X41" s="108">
        <v>1.2435619302000001</v>
      </c>
      <c r="Y41" s="108">
        <v>0.71939348749999998</v>
      </c>
      <c r="Z41" s="108">
        <v>2.1496528689000001</v>
      </c>
      <c r="AA41" s="117">
        <v>35</v>
      </c>
      <c r="AB41" s="117">
        <v>12066</v>
      </c>
      <c r="AC41" s="118">
        <v>3.5296079775</v>
      </c>
      <c r="AD41" s="108">
        <v>1.9997251037999999</v>
      </c>
      <c r="AE41" s="108">
        <v>6.2299225285000004</v>
      </c>
      <c r="AF41" s="108">
        <v>0.82914298259999997</v>
      </c>
      <c r="AG41" s="110">
        <v>2.9007127466</v>
      </c>
      <c r="AH41" s="108">
        <v>2.0826936946000001</v>
      </c>
      <c r="AI41" s="108">
        <v>4.0400249254</v>
      </c>
      <c r="AJ41" s="108">
        <v>0.93935777629999995</v>
      </c>
      <c r="AK41" s="108">
        <v>0.53219998899999998</v>
      </c>
      <c r="AL41" s="108">
        <v>1.6580102407999999</v>
      </c>
      <c r="AM41" s="108">
        <v>0.46383993849999999</v>
      </c>
      <c r="AN41" s="108">
        <v>0.78312708419999999</v>
      </c>
      <c r="AO41" s="108">
        <v>1.5062336994000001</v>
      </c>
      <c r="AP41" s="108">
        <v>0.40716658389999999</v>
      </c>
      <c r="AQ41" s="108">
        <v>0.78056894740000005</v>
      </c>
      <c r="AR41" s="108">
        <v>0.91352115710000004</v>
      </c>
      <c r="AS41" s="108">
        <v>0.4834483195</v>
      </c>
      <c r="AT41" s="108">
        <v>1.7261843113999999</v>
      </c>
      <c r="AU41" s="107" t="s">
        <v>28</v>
      </c>
      <c r="AV41" s="107" t="s">
        <v>28</v>
      </c>
      <c r="AW41" s="107" t="s">
        <v>28</v>
      </c>
      <c r="AX41" s="107" t="s">
        <v>28</v>
      </c>
      <c r="AY41" s="107" t="s">
        <v>28</v>
      </c>
      <c r="AZ41" s="107" t="s">
        <v>28</v>
      </c>
      <c r="BA41" s="107" t="s">
        <v>28</v>
      </c>
      <c r="BB41" s="107" t="s">
        <v>28</v>
      </c>
      <c r="BC41" s="119" t="s">
        <v>28</v>
      </c>
      <c r="BD41" s="120">
        <v>8.6</v>
      </c>
      <c r="BE41" s="120">
        <v>8.6</v>
      </c>
      <c r="BF41" s="120">
        <v>7</v>
      </c>
    </row>
    <row r="42" spans="1:93" x14ac:dyDescent="0.3">
      <c r="A42" s="10"/>
      <c r="B42" t="s">
        <v>133</v>
      </c>
      <c r="C42" s="107">
        <v>176</v>
      </c>
      <c r="D42" s="117">
        <v>46971</v>
      </c>
      <c r="E42" s="118">
        <v>5.2591923814000001</v>
      </c>
      <c r="F42" s="108">
        <v>3.2510292920000001</v>
      </c>
      <c r="G42" s="108">
        <v>8.5077992291999998</v>
      </c>
      <c r="H42" s="108">
        <v>0.2138818512</v>
      </c>
      <c r="I42" s="110">
        <v>3.7469928254</v>
      </c>
      <c r="J42" s="108">
        <v>3.2323704741000001</v>
      </c>
      <c r="K42" s="108">
        <v>4.3435476676000002</v>
      </c>
      <c r="L42" s="108">
        <v>1.3566824035</v>
      </c>
      <c r="M42" s="108">
        <v>0.83864858210000004</v>
      </c>
      <c r="N42" s="108">
        <v>2.1947060822000002</v>
      </c>
      <c r="O42" s="117">
        <v>202</v>
      </c>
      <c r="P42" s="117">
        <v>49340</v>
      </c>
      <c r="Q42" s="118">
        <v>5.1541931546999997</v>
      </c>
      <c r="R42" s="108">
        <v>3.2084739858</v>
      </c>
      <c r="S42" s="108">
        <v>8.2798574007999992</v>
      </c>
      <c r="T42" s="108">
        <v>0.14537975440000001</v>
      </c>
      <c r="U42" s="110">
        <v>4.0940413458</v>
      </c>
      <c r="V42" s="108">
        <v>3.5666614906</v>
      </c>
      <c r="W42" s="108">
        <v>4.6994015510000002</v>
      </c>
      <c r="X42" s="108">
        <v>1.4221122582000001</v>
      </c>
      <c r="Y42" s="108">
        <v>0.88526177579999998</v>
      </c>
      <c r="Z42" s="108">
        <v>2.2845256962999998</v>
      </c>
      <c r="AA42" s="117">
        <v>247</v>
      </c>
      <c r="AB42" s="117">
        <v>51632</v>
      </c>
      <c r="AC42" s="118">
        <v>5.2990839834000001</v>
      </c>
      <c r="AD42" s="108">
        <v>3.3161205578000001</v>
      </c>
      <c r="AE42" s="108">
        <v>8.4678136919</v>
      </c>
      <c r="AF42" s="108">
        <v>0.15057519629999999</v>
      </c>
      <c r="AG42" s="110">
        <v>4.7838549736999996</v>
      </c>
      <c r="AH42" s="108">
        <v>4.2229636969</v>
      </c>
      <c r="AI42" s="108">
        <v>5.4192434630999999</v>
      </c>
      <c r="AJ42" s="108">
        <v>1.410280059</v>
      </c>
      <c r="AK42" s="108">
        <v>0.88254096569999996</v>
      </c>
      <c r="AL42" s="108">
        <v>2.2535949290000001</v>
      </c>
      <c r="AM42" s="108">
        <v>0.91343133080000005</v>
      </c>
      <c r="AN42" s="108">
        <v>1.0281112532000001</v>
      </c>
      <c r="AO42" s="108">
        <v>1.6947740821999999</v>
      </c>
      <c r="AP42" s="108">
        <v>0.62368946989999996</v>
      </c>
      <c r="AQ42" s="108">
        <v>0.93827702010000003</v>
      </c>
      <c r="AR42" s="108">
        <v>0.98003510439999997</v>
      </c>
      <c r="AS42" s="108">
        <v>0.58824676629999995</v>
      </c>
      <c r="AT42" s="108">
        <v>1.6327651266000001</v>
      </c>
      <c r="AU42" s="107" t="s">
        <v>28</v>
      </c>
      <c r="AV42" s="107" t="s">
        <v>28</v>
      </c>
      <c r="AW42" s="107" t="s">
        <v>28</v>
      </c>
      <c r="AX42" s="107" t="s">
        <v>28</v>
      </c>
      <c r="AY42" s="107" t="s">
        <v>28</v>
      </c>
      <c r="AZ42" s="107" t="s">
        <v>28</v>
      </c>
      <c r="BA42" s="107" t="s">
        <v>28</v>
      </c>
      <c r="BB42" s="107" t="s">
        <v>28</v>
      </c>
      <c r="BC42" s="119" t="s">
        <v>28</v>
      </c>
      <c r="BD42" s="120">
        <v>35.200000000000003</v>
      </c>
      <c r="BE42" s="120">
        <v>40.4</v>
      </c>
      <c r="BF42" s="120">
        <v>49.4</v>
      </c>
    </row>
    <row r="43" spans="1:93" x14ac:dyDescent="0.3">
      <c r="A43" s="10"/>
      <c r="B43" t="s">
        <v>138</v>
      </c>
      <c r="C43" s="107">
        <v>41</v>
      </c>
      <c r="D43" s="117">
        <v>9238</v>
      </c>
      <c r="E43" s="118">
        <v>5.9756897968000002</v>
      </c>
      <c r="F43" s="108">
        <v>3.4235946880000001</v>
      </c>
      <c r="G43" s="108">
        <v>10.430226648</v>
      </c>
      <c r="H43" s="108">
        <v>0.12781319739999999</v>
      </c>
      <c r="I43" s="110">
        <v>4.4381900844000004</v>
      </c>
      <c r="J43" s="108">
        <v>3.2679134941000001</v>
      </c>
      <c r="K43" s="108">
        <v>6.0275558888000003</v>
      </c>
      <c r="L43" s="108">
        <v>1.5415129564000001</v>
      </c>
      <c r="M43" s="108">
        <v>0.88316424520000003</v>
      </c>
      <c r="N43" s="108">
        <v>2.6906231853999998</v>
      </c>
      <c r="O43" s="117">
        <v>56</v>
      </c>
      <c r="P43" s="117">
        <v>9581</v>
      </c>
      <c r="Q43" s="118">
        <v>7.0459304309000004</v>
      </c>
      <c r="R43" s="108">
        <v>4.1279884649999996</v>
      </c>
      <c r="S43" s="108">
        <v>12.026471503</v>
      </c>
      <c r="T43" s="108">
        <v>1.4810892000000001E-2</v>
      </c>
      <c r="U43" s="110">
        <v>5.8449013673000003</v>
      </c>
      <c r="V43" s="108">
        <v>4.4981154302000004</v>
      </c>
      <c r="W43" s="108">
        <v>7.5949300376000002</v>
      </c>
      <c r="X43" s="108">
        <v>1.9440683993000001</v>
      </c>
      <c r="Y43" s="108">
        <v>1.1389683742000001</v>
      </c>
      <c r="Z43" s="108">
        <v>3.3182676770000001</v>
      </c>
      <c r="AA43" s="117">
        <v>70</v>
      </c>
      <c r="AB43" s="117">
        <v>9734</v>
      </c>
      <c r="AC43" s="118">
        <v>8.0921596906000008</v>
      </c>
      <c r="AD43" s="108">
        <v>4.7937220013999999</v>
      </c>
      <c r="AE43" s="108">
        <v>13.660168119</v>
      </c>
      <c r="AF43" s="108">
        <v>4.0827718000000001E-3</v>
      </c>
      <c r="AG43" s="110">
        <v>7.1912882679000001</v>
      </c>
      <c r="AH43" s="108">
        <v>5.6894286373999998</v>
      </c>
      <c r="AI43" s="108">
        <v>9.0895993690000001</v>
      </c>
      <c r="AJ43" s="108">
        <v>2.1536196598999999</v>
      </c>
      <c r="AK43" s="108">
        <v>1.2757847523000001</v>
      </c>
      <c r="AL43" s="108">
        <v>3.6354703495999998</v>
      </c>
      <c r="AM43" s="108">
        <v>0.65350753709999998</v>
      </c>
      <c r="AN43" s="108">
        <v>1.1484870266</v>
      </c>
      <c r="AO43" s="108">
        <v>2.1020767566999998</v>
      </c>
      <c r="AP43" s="108">
        <v>0.62748538850000002</v>
      </c>
      <c r="AQ43" s="108">
        <v>0.60991992530000005</v>
      </c>
      <c r="AR43" s="108">
        <v>1.1790990949</v>
      </c>
      <c r="AS43" s="108">
        <v>0.62615075549999999</v>
      </c>
      <c r="AT43" s="108">
        <v>2.2203513506000001</v>
      </c>
      <c r="AU43" s="107" t="s">
        <v>28</v>
      </c>
      <c r="AV43" s="107" t="s">
        <v>28</v>
      </c>
      <c r="AW43" s="107">
        <v>3</v>
      </c>
      <c r="AX43" s="107" t="s">
        <v>28</v>
      </c>
      <c r="AY43" s="107" t="s">
        <v>28</v>
      </c>
      <c r="AZ43" s="107" t="s">
        <v>28</v>
      </c>
      <c r="BA43" s="107" t="s">
        <v>28</v>
      </c>
      <c r="BB43" s="107" t="s">
        <v>28</v>
      </c>
      <c r="BC43" s="119">
        <v>-3</v>
      </c>
      <c r="BD43" s="120">
        <v>8.1999999999999993</v>
      </c>
      <c r="BE43" s="120">
        <v>11.2</v>
      </c>
      <c r="BF43" s="120">
        <v>14</v>
      </c>
    </row>
    <row r="44" spans="1:93" x14ac:dyDescent="0.3">
      <c r="A44" s="10"/>
      <c r="B44" t="s">
        <v>135</v>
      </c>
      <c r="C44" s="107">
        <v>87</v>
      </c>
      <c r="D44" s="117">
        <v>19619</v>
      </c>
      <c r="E44" s="118">
        <v>4.6773991820000003</v>
      </c>
      <c r="F44" s="108">
        <v>2.8116469273</v>
      </c>
      <c r="G44" s="108">
        <v>7.7812270436000004</v>
      </c>
      <c r="H44" s="108">
        <v>0.46954898699999997</v>
      </c>
      <c r="I44" s="110">
        <v>4.4344767827</v>
      </c>
      <c r="J44" s="108">
        <v>3.5940490595000001</v>
      </c>
      <c r="K44" s="108">
        <v>5.4714290235999998</v>
      </c>
      <c r="L44" s="108">
        <v>1.2066006915</v>
      </c>
      <c r="M44" s="108">
        <v>0.72530374139999998</v>
      </c>
      <c r="N44" s="108">
        <v>2.0072766011000001</v>
      </c>
      <c r="O44" s="117">
        <v>90</v>
      </c>
      <c r="P44" s="117">
        <v>20582</v>
      </c>
      <c r="Q44" s="118">
        <v>4.5328863876999996</v>
      </c>
      <c r="R44" s="108">
        <v>2.7295610527999998</v>
      </c>
      <c r="S44" s="108">
        <v>7.5276055771000001</v>
      </c>
      <c r="T44" s="108">
        <v>0.38738103350000003</v>
      </c>
      <c r="U44" s="110">
        <v>4.3727528909000002</v>
      </c>
      <c r="V44" s="108">
        <v>3.5565622522</v>
      </c>
      <c r="W44" s="108">
        <v>5.3762500101999997</v>
      </c>
      <c r="X44" s="108">
        <v>1.2506852389000001</v>
      </c>
      <c r="Y44" s="108">
        <v>0.75312315929999996</v>
      </c>
      <c r="Z44" s="108">
        <v>2.0769691480999999</v>
      </c>
      <c r="AA44" s="117">
        <v>129</v>
      </c>
      <c r="AB44" s="117">
        <v>21642</v>
      </c>
      <c r="AC44" s="118">
        <v>5.5978021289999997</v>
      </c>
      <c r="AD44" s="108">
        <v>3.4221329736000001</v>
      </c>
      <c r="AE44" s="108">
        <v>9.1566835412999996</v>
      </c>
      <c r="AF44" s="108">
        <v>0.1123660529</v>
      </c>
      <c r="AG44" s="110">
        <v>5.9606321042000001</v>
      </c>
      <c r="AH44" s="108">
        <v>5.0158922736999996</v>
      </c>
      <c r="AI44" s="108">
        <v>7.0833130266</v>
      </c>
      <c r="AJ44" s="108">
        <v>1.489779883</v>
      </c>
      <c r="AK44" s="108">
        <v>0.91075474690000002</v>
      </c>
      <c r="AL44" s="108">
        <v>2.4369283908999999</v>
      </c>
      <c r="AM44" s="108">
        <v>0.4538430329</v>
      </c>
      <c r="AN44" s="108">
        <v>1.2349310462</v>
      </c>
      <c r="AO44" s="108">
        <v>2.1450798841999998</v>
      </c>
      <c r="AP44" s="108">
        <v>0.71095472950000005</v>
      </c>
      <c r="AQ44" s="108">
        <v>0.91351813859999997</v>
      </c>
      <c r="AR44" s="108">
        <v>0.96910402799999995</v>
      </c>
      <c r="AS44" s="108">
        <v>0.55003979609999998</v>
      </c>
      <c r="AT44" s="108">
        <v>1.7074448498999999</v>
      </c>
      <c r="AU44" s="107" t="s">
        <v>28</v>
      </c>
      <c r="AV44" s="107" t="s">
        <v>28</v>
      </c>
      <c r="AW44" s="107" t="s">
        <v>28</v>
      </c>
      <c r="AX44" s="107" t="s">
        <v>28</v>
      </c>
      <c r="AY44" s="107" t="s">
        <v>28</v>
      </c>
      <c r="AZ44" s="107" t="s">
        <v>28</v>
      </c>
      <c r="BA44" s="107" t="s">
        <v>28</v>
      </c>
      <c r="BB44" s="107" t="s">
        <v>28</v>
      </c>
      <c r="BC44" s="119" t="s">
        <v>28</v>
      </c>
      <c r="BD44" s="120">
        <v>17.399999999999999</v>
      </c>
      <c r="BE44" s="120">
        <v>18</v>
      </c>
      <c r="BF44" s="120">
        <v>25.8</v>
      </c>
    </row>
    <row r="45" spans="1:93" x14ac:dyDescent="0.3">
      <c r="A45" s="10"/>
      <c r="B45" t="s">
        <v>137</v>
      </c>
      <c r="C45" s="107">
        <v>71</v>
      </c>
      <c r="D45" s="117">
        <v>22014</v>
      </c>
      <c r="E45" s="118">
        <v>4.0853442650999998</v>
      </c>
      <c r="F45" s="108">
        <v>2.4416450082000001</v>
      </c>
      <c r="G45" s="108">
        <v>6.8355709814000001</v>
      </c>
      <c r="H45" s="108">
        <v>0.84164141800000003</v>
      </c>
      <c r="I45" s="110">
        <v>3.2252203143</v>
      </c>
      <c r="J45" s="108">
        <v>2.5558793472999999</v>
      </c>
      <c r="K45" s="108">
        <v>4.0698502013000004</v>
      </c>
      <c r="L45" s="108">
        <v>1.0538718256999999</v>
      </c>
      <c r="M45" s="108">
        <v>0.62985655929999995</v>
      </c>
      <c r="N45" s="108">
        <v>1.7633313627</v>
      </c>
      <c r="O45" s="117">
        <v>94</v>
      </c>
      <c r="P45" s="117">
        <v>24169</v>
      </c>
      <c r="Q45" s="118">
        <v>4.8224928405999998</v>
      </c>
      <c r="R45" s="108">
        <v>2.9226701312999999</v>
      </c>
      <c r="S45" s="108">
        <v>7.9572569442000001</v>
      </c>
      <c r="T45" s="108">
        <v>0.263630853</v>
      </c>
      <c r="U45" s="110">
        <v>3.8892796557999998</v>
      </c>
      <c r="V45" s="108">
        <v>3.1774186201000001</v>
      </c>
      <c r="W45" s="108">
        <v>4.7606242832000003</v>
      </c>
      <c r="X45" s="108">
        <v>1.330591613</v>
      </c>
      <c r="Y45" s="108">
        <v>0.80640459050000002</v>
      </c>
      <c r="Z45" s="108">
        <v>2.1955158260999998</v>
      </c>
      <c r="AA45" s="117">
        <v>135</v>
      </c>
      <c r="AB45" s="117">
        <v>25925</v>
      </c>
      <c r="AC45" s="118">
        <v>6.0777158068999997</v>
      </c>
      <c r="AD45" s="108">
        <v>3.7321761077</v>
      </c>
      <c r="AE45" s="108">
        <v>9.8973436312</v>
      </c>
      <c r="AF45" s="108">
        <v>5.3258768099999999E-2</v>
      </c>
      <c r="AG45" s="110">
        <v>5.2073288332000001</v>
      </c>
      <c r="AH45" s="108">
        <v>4.3990129347</v>
      </c>
      <c r="AI45" s="108">
        <v>6.1641722766000004</v>
      </c>
      <c r="AJ45" s="108">
        <v>1.6175024653000001</v>
      </c>
      <c r="AK45" s="108">
        <v>0.99326856450000001</v>
      </c>
      <c r="AL45" s="108">
        <v>2.6340451301000001</v>
      </c>
      <c r="AM45" s="108">
        <v>0.4030418616</v>
      </c>
      <c r="AN45" s="108">
        <v>1.2602850864999999</v>
      </c>
      <c r="AO45" s="108">
        <v>2.1674880793</v>
      </c>
      <c r="AP45" s="108">
        <v>0.73279226509999995</v>
      </c>
      <c r="AQ45" s="108">
        <v>0.56558176819999995</v>
      </c>
      <c r="AR45" s="108">
        <v>1.1804373211999999</v>
      </c>
      <c r="AS45" s="108">
        <v>0.67033435090000004</v>
      </c>
      <c r="AT45" s="108">
        <v>2.0787123136000001</v>
      </c>
      <c r="AU45" s="107" t="s">
        <v>28</v>
      </c>
      <c r="AV45" s="107" t="s">
        <v>28</v>
      </c>
      <c r="AW45" s="107" t="s">
        <v>28</v>
      </c>
      <c r="AX45" s="107" t="s">
        <v>28</v>
      </c>
      <c r="AY45" s="107" t="s">
        <v>28</v>
      </c>
      <c r="AZ45" s="107" t="s">
        <v>28</v>
      </c>
      <c r="BA45" s="107" t="s">
        <v>28</v>
      </c>
      <c r="BB45" s="107" t="s">
        <v>28</v>
      </c>
      <c r="BC45" s="119" t="s">
        <v>28</v>
      </c>
      <c r="BD45" s="120">
        <v>14.2</v>
      </c>
      <c r="BE45" s="120">
        <v>18.8</v>
      </c>
      <c r="BF45" s="120">
        <v>27</v>
      </c>
    </row>
    <row r="46" spans="1:93" x14ac:dyDescent="0.3">
      <c r="A46" s="10"/>
      <c r="B46" t="s">
        <v>141</v>
      </c>
      <c r="C46" s="107">
        <v>72</v>
      </c>
      <c r="D46" s="117">
        <v>12033</v>
      </c>
      <c r="E46" s="118">
        <v>7.2861568223999997</v>
      </c>
      <c r="F46" s="108">
        <v>4.3510108261999996</v>
      </c>
      <c r="G46" s="108">
        <v>12.201321339</v>
      </c>
      <c r="H46" s="108">
        <v>1.6442523800000001E-2</v>
      </c>
      <c r="I46" s="110">
        <v>5.9835452505999998</v>
      </c>
      <c r="J46" s="108">
        <v>4.7494521418</v>
      </c>
      <c r="K46" s="108">
        <v>7.5383039341</v>
      </c>
      <c r="L46" s="108">
        <v>1.8795662971</v>
      </c>
      <c r="M46" s="108">
        <v>1.1224042395</v>
      </c>
      <c r="N46" s="108">
        <v>3.14750189</v>
      </c>
      <c r="O46" s="117">
        <v>56</v>
      </c>
      <c r="P46" s="117">
        <v>12057</v>
      </c>
      <c r="Q46" s="118">
        <v>5.3609397404000001</v>
      </c>
      <c r="R46" s="108">
        <v>3.1484985075999998</v>
      </c>
      <c r="S46" s="108">
        <v>9.1280573358999995</v>
      </c>
      <c r="T46" s="108">
        <v>0.14939837319999999</v>
      </c>
      <c r="U46" s="110">
        <v>4.6446047939000001</v>
      </c>
      <c r="V46" s="108">
        <v>3.5743919661999999</v>
      </c>
      <c r="W46" s="108">
        <v>6.0352512805999998</v>
      </c>
      <c r="X46" s="108">
        <v>1.4791564637000001</v>
      </c>
      <c r="Y46" s="108">
        <v>0.86871372260000002</v>
      </c>
      <c r="Z46" s="108">
        <v>2.5185556383000001</v>
      </c>
      <c r="AA46" s="117">
        <v>50</v>
      </c>
      <c r="AB46" s="117">
        <v>12235</v>
      </c>
      <c r="AC46" s="118">
        <v>4.5704971430999999</v>
      </c>
      <c r="AD46" s="108">
        <v>2.6553955049</v>
      </c>
      <c r="AE46" s="108">
        <v>7.8667920078</v>
      </c>
      <c r="AF46" s="108">
        <v>0.479578528</v>
      </c>
      <c r="AG46" s="110">
        <v>4.0866366980000004</v>
      </c>
      <c r="AH46" s="108">
        <v>3.0973333873</v>
      </c>
      <c r="AI46" s="108">
        <v>5.3919282857999997</v>
      </c>
      <c r="AJ46" s="108">
        <v>1.2163764532000001</v>
      </c>
      <c r="AK46" s="108">
        <v>0.70669786349999997</v>
      </c>
      <c r="AL46" s="108">
        <v>2.0936410768</v>
      </c>
      <c r="AM46" s="108">
        <v>0.61367021079999995</v>
      </c>
      <c r="AN46" s="108">
        <v>0.85255521690000002</v>
      </c>
      <c r="AO46" s="108">
        <v>1.5837293772000001</v>
      </c>
      <c r="AP46" s="108">
        <v>0.45894861100000001</v>
      </c>
      <c r="AQ46" s="108">
        <v>0.31181407929999999</v>
      </c>
      <c r="AR46" s="108">
        <v>0.73577056750000003</v>
      </c>
      <c r="AS46" s="108">
        <v>0.4059869445</v>
      </c>
      <c r="AT46" s="108">
        <v>1.3334377752</v>
      </c>
      <c r="AU46" s="107" t="s">
        <v>28</v>
      </c>
      <c r="AV46" s="107" t="s">
        <v>28</v>
      </c>
      <c r="AW46" s="107" t="s">
        <v>28</v>
      </c>
      <c r="AX46" s="107" t="s">
        <v>28</v>
      </c>
      <c r="AY46" s="107" t="s">
        <v>28</v>
      </c>
      <c r="AZ46" s="107" t="s">
        <v>28</v>
      </c>
      <c r="BA46" s="107" t="s">
        <v>28</v>
      </c>
      <c r="BB46" s="107" t="s">
        <v>28</v>
      </c>
      <c r="BC46" s="119" t="s">
        <v>28</v>
      </c>
      <c r="BD46" s="120">
        <v>14.4</v>
      </c>
      <c r="BE46" s="120">
        <v>11.2</v>
      </c>
      <c r="BF46" s="120">
        <v>10</v>
      </c>
    </row>
    <row r="47" spans="1:93" x14ac:dyDescent="0.3">
      <c r="A47" s="10"/>
      <c r="B47" t="s">
        <v>143</v>
      </c>
      <c r="C47" s="107">
        <v>57</v>
      </c>
      <c r="D47" s="117">
        <v>13836</v>
      </c>
      <c r="E47" s="118">
        <v>6.0463019928000001</v>
      </c>
      <c r="F47" s="108">
        <v>3.5660177305</v>
      </c>
      <c r="G47" s="108">
        <v>10.25170668</v>
      </c>
      <c r="H47" s="108">
        <v>9.8930831299999994E-2</v>
      </c>
      <c r="I47" s="110">
        <v>4.1196877709999997</v>
      </c>
      <c r="J47" s="108">
        <v>3.1777512899999998</v>
      </c>
      <c r="K47" s="108">
        <v>5.3408293419000001</v>
      </c>
      <c r="L47" s="108">
        <v>1.5597283623</v>
      </c>
      <c r="M47" s="108">
        <v>0.91990426569999995</v>
      </c>
      <c r="N47" s="108">
        <v>2.6445714569000001</v>
      </c>
      <c r="O47" s="117">
        <v>52</v>
      </c>
      <c r="P47" s="117">
        <v>14389</v>
      </c>
      <c r="Q47" s="118">
        <v>5.0573778098000002</v>
      </c>
      <c r="R47" s="108">
        <v>2.9556050978999999</v>
      </c>
      <c r="S47" s="108">
        <v>8.6537509119999996</v>
      </c>
      <c r="T47" s="108">
        <v>0.22408819390000001</v>
      </c>
      <c r="U47" s="110">
        <v>3.6138717076</v>
      </c>
      <c r="V47" s="108">
        <v>2.7537994907000001</v>
      </c>
      <c r="W47" s="108">
        <v>4.7425634156000003</v>
      </c>
      <c r="X47" s="108">
        <v>1.3953995828000001</v>
      </c>
      <c r="Y47" s="108">
        <v>0.8154917974</v>
      </c>
      <c r="Z47" s="108">
        <v>2.3876880206000002</v>
      </c>
      <c r="AA47" s="117">
        <v>39</v>
      </c>
      <c r="AB47" s="117">
        <v>15014</v>
      </c>
      <c r="AC47" s="118">
        <v>3.3195695902</v>
      </c>
      <c r="AD47" s="108">
        <v>1.8978695645000001</v>
      </c>
      <c r="AE47" s="108">
        <v>5.8062695508999997</v>
      </c>
      <c r="AF47" s="108">
        <v>0.6640164811</v>
      </c>
      <c r="AG47" s="110">
        <v>2.5975755961</v>
      </c>
      <c r="AH47" s="108">
        <v>1.8978717611</v>
      </c>
      <c r="AI47" s="108">
        <v>3.5552449411999998</v>
      </c>
      <c r="AJ47" s="108">
        <v>0.88345887940000001</v>
      </c>
      <c r="AK47" s="108">
        <v>0.50509250459999999</v>
      </c>
      <c r="AL47" s="108">
        <v>1.5452606886</v>
      </c>
      <c r="AM47" s="108">
        <v>0.19560285629999999</v>
      </c>
      <c r="AN47" s="108">
        <v>0.65638157070000003</v>
      </c>
      <c r="AO47" s="108">
        <v>1.2418315168</v>
      </c>
      <c r="AP47" s="108">
        <v>0.34693656950000001</v>
      </c>
      <c r="AQ47" s="108">
        <v>0.56591787419999995</v>
      </c>
      <c r="AR47" s="108">
        <v>0.83644148370000004</v>
      </c>
      <c r="AS47" s="108">
        <v>0.4545904388</v>
      </c>
      <c r="AT47" s="108">
        <v>1.5390432705999999</v>
      </c>
      <c r="AU47" s="107" t="s">
        <v>28</v>
      </c>
      <c r="AV47" s="107" t="s">
        <v>28</v>
      </c>
      <c r="AW47" s="107" t="s">
        <v>28</v>
      </c>
      <c r="AX47" s="107" t="s">
        <v>28</v>
      </c>
      <c r="AY47" s="107" t="s">
        <v>28</v>
      </c>
      <c r="AZ47" s="107" t="s">
        <v>28</v>
      </c>
      <c r="BA47" s="107" t="s">
        <v>28</v>
      </c>
      <c r="BB47" s="107" t="s">
        <v>28</v>
      </c>
      <c r="BC47" s="119" t="s">
        <v>28</v>
      </c>
      <c r="BD47" s="120">
        <v>11.4</v>
      </c>
      <c r="BE47" s="120">
        <v>10.4</v>
      </c>
      <c r="BF47" s="120">
        <v>7.8</v>
      </c>
      <c r="BQ47" s="52"/>
      <c r="CO47" s="4"/>
    </row>
    <row r="48" spans="1:93" x14ac:dyDescent="0.3">
      <c r="A48" s="10"/>
      <c r="B48" t="s">
        <v>95</v>
      </c>
      <c r="C48" s="107">
        <v>92</v>
      </c>
      <c r="D48" s="117">
        <v>26163</v>
      </c>
      <c r="E48" s="118">
        <v>4.1690694345999999</v>
      </c>
      <c r="F48" s="108">
        <v>2.5299720206999998</v>
      </c>
      <c r="G48" s="108">
        <v>6.8700917670999999</v>
      </c>
      <c r="H48" s="108">
        <v>0.77526172790000003</v>
      </c>
      <c r="I48" s="110">
        <v>3.5164163131000001</v>
      </c>
      <c r="J48" s="108">
        <v>2.8665293355000001</v>
      </c>
      <c r="K48" s="108">
        <v>4.3136428202000001</v>
      </c>
      <c r="L48" s="108">
        <v>1.0754699069</v>
      </c>
      <c r="M48" s="108">
        <v>0.65264175049999995</v>
      </c>
      <c r="N48" s="108">
        <v>1.7722364832999999</v>
      </c>
      <c r="O48" s="117">
        <v>101</v>
      </c>
      <c r="P48" s="117">
        <v>27224</v>
      </c>
      <c r="Q48" s="118">
        <v>4.1352431667999996</v>
      </c>
      <c r="R48" s="108">
        <v>2.5253890219000001</v>
      </c>
      <c r="S48" s="108">
        <v>6.7713274667999999</v>
      </c>
      <c r="T48" s="108">
        <v>0.60018461010000002</v>
      </c>
      <c r="U48" s="110">
        <v>3.7099617984000002</v>
      </c>
      <c r="V48" s="108">
        <v>3.0526127828999998</v>
      </c>
      <c r="W48" s="108">
        <v>4.5088642172000002</v>
      </c>
      <c r="X48" s="108">
        <v>1.1409700455</v>
      </c>
      <c r="Y48" s="108">
        <v>0.69678930859999999</v>
      </c>
      <c r="Z48" s="108">
        <v>1.8683016925</v>
      </c>
      <c r="AA48" s="117">
        <v>121</v>
      </c>
      <c r="AB48" s="117">
        <v>28030</v>
      </c>
      <c r="AC48" s="118">
        <v>4.6507698530999999</v>
      </c>
      <c r="AD48" s="108">
        <v>2.8555801625999999</v>
      </c>
      <c r="AE48" s="108">
        <v>7.5745239130000002</v>
      </c>
      <c r="AF48" s="108">
        <v>0.39141467880000003</v>
      </c>
      <c r="AG48" s="110">
        <v>4.3168034248999998</v>
      </c>
      <c r="AH48" s="108">
        <v>3.6122709131000001</v>
      </c>
      <c r="AI48" s="108">
        <v>5.1587470201999999</v>
      </c>
      <c r="AJ48" s="108">
        <v>1.2377399572000001</v>
      </c>
      <c r="AK48" s="108">
        <v>0.75997432249999997</v>
      </c>
      <c r="AL48" s="108">
        <v>2.0158578471999999</v>
      </c>
      <c r="AM48" s="108">
        <v>0.66706570210000005</v>
      </c>
      <c r="AN48" s="108">
        <v>1.1246665952999999</v>
      </c>
      <c r="AO48" s="108">
        <v>1.9208636041</v>
      </c>
      <c r="AP48" s="108">
        <v>0.65849285069999997</v>
      </c>
      <c r="AQ48" s="108">
        <v>0.97663277079999999</v>
      </c>
      <c r="AR48" s="108">
        <v>0.99188637459999995</v>
      </c>
      <c r="AS48" s="108">
        <v>0.57506128560000003</v>
      </c>
      <c r="AT48" s="108">
        <v>1.7108412696999999</v>
      </c>
      <c r="AU48" s="107" t="s">
        <v>28</v>
      </c>
      <c r="AV48" s="107" t="s">
        <v>28</v>
      </c>
      <c r="AW48" s="107" t="s">
        <v>28</v>
      </c>
      <c r="AX48" s="107" t="s">
        <v>28</v>
      </c>
      <c r="AY48" s="107" t="s">
        <v>28</v>
      </c>
      <c r="AZ48" s="107" t="s">
        <v>28</v>
      </c>
      <c r="BA48" s="107" t="s">
        <v>28</v>
      </c>
      <c r="BB48" s="107" t="s">
        <v>28</v>
      </c>
      <c r="BC48" s="119" t="s">
        <v>28</v>
      </c>
      <c r="BD48" s="120">
        <v>18.399999999999999</v>
      </c>
      <c r="BE48" s="120">
        <v>20.2</v>
      </c>
      <c r="BF48" s="120">
        <v>24.2</v>
      </c>
    </row>
    <row r="49" spans="1:93" x14ac:dyDescent="0.3">
      <c r="A49" s="10"/>
      <c r="B49" t="s">
        <v>142</v>
      </c>
      <c r="C49" s="107">
        <v>58</v>
      </c>
      <c r="D49" s="117">
        <v>15350</v>
      </c>
      <c r="E49" s="118">
        <v>4.9292317027000001</v>
      </c>
      <c r="F49" s="108">
        <v>2.9125174566999998</v>
      </c>
      <c r="G49" s="108">
        <v>8.3423792441</v>
      </c>
      <c r="H49" s="108">
        <v>0.37082833259999998</v>
      </c>
      <c r="I49" s="110">
        <v>3.7785016286999999</v>
      </c>
      <c r="J49" s="108">
        <v>2.9211332993000001</v>
      </c>
      <c r="K49" s="108">
        <v>4.8875121726000001</v>
      </c>
      <c r="L49" s="108">
        <v>1.2715644207000001</v>
      </c>
      <c r="M49" s="108">
        <v>0.7513247086</v>
      </c>
      <c r="N49" s="108">
        <v>2.152033678</v>
      </c>
      <c r="O49" s="117">
        <v>64</v>
      </c>
      <c r="P49" s="117">
        <v>15048</v>
      </c>
      <c r="Q49" s="118">
        <v>5.2710756256</v>
      </c>
      <c r="R49" s="108">
        <v>3.1370635238000002</v>
      </c>
      <c r="S49" s="108">
        <v>8.8567662210000009</v>
      </c>
      <c r="T49" s="108">
        <v>0.15716586569999999</v>
      </c>
      <c r="U49" s="110">
        <v>4.2530568846000003</v>
      </c>
      <c r="V49" s="108">
        <v>3.3289019115</v>
      </c>
      <c r="W49" s="108">
        <v>5.4337716595999996</v>
      </c>
      <c r="X49" s="108">
        <v>1.4543617276</v>
      </c>
      <c r="Y49" s="108">
        <v>0.86555865450000002</v>
      </c>
      <c r="Z49" s="108">
        <v>2.4437027159000002</v>
      </c>
      <c r="AA49" s="117">
        <v>56</v>
      </c>
      <c r="AB49" s="117">
        <v>15810</v>
      </c>
      <c r="AC49" s="118">
        <v>4.1445031978999998</v>
      </c>
      <c r="AD49" s="108">
        <v>2.4443489675999999</v>
      </c>
      <c r="AE49" s="108">
        <v>7.0271908737000004</v>
      </c>
      <c r="AF49" s="108">
        <v>0.71592022980000003</v>
      </c>
      <c r="AG49" s="110">
        <v>3.5420619860999998</v>
      </c>
      <c r="AH49" s="108">
        <v>2.7258977822000001</v>
      </c>
      <c r="AI49" s="108">
        <v>4.6025948570999997</v>
      </c>
      <c r="AJ49" s="108">
        <v>1.1030038839</v>
      </c>
      <c r="AK49" s="108">
        <v>0.65053066100000001</v>
      </c>
      <c r="AL49" s="108">
        <v>1.8701925071000001</v>
      </c>
      <c r="AM49" s="108">
        <v>0.42798729149999998</v>
      </c>
      <c r="AN49" s="108">
        <v>0.78627276329999995</v>
      </c>
      <c r="AO49" s="108">
        <v>1.4249168871</v>
      </c>
      <c r="AP49" s="108">
        <v>0.43386731109999999</v>
      </c>
      <c r="AQ49" s="108">
        <v>0.82436011590000002</v>
      </c>
      <c r="AR49" s="108">
        <v>1.0693503458</v>
      </c>
      <c r="AS49" s="108">
        <v>0.59150759119999996</v>
      </c>
      <c r="AT49" s="108">
        <v>1.9332129950000001</v>
      </c>
      <c r="AU49" s="107" t="s">
        <v>28</v>
      </c>
      <c r="AV49" s="107" t="s">
        <v>28</v>
      </c>
      <c r="AW49" s="107" t="s">
        <v>28</v>
      </c>
      <c r="AX49" s="107" t="s">
        <v>28</v>
      </c>
      <c r="AY49" s="107" t="s">
        <v>28</v>
      </c>
      <c r="AZ49" s="107" t="s">
        <v>28</v>
      </c>
      <c r="BA49" s="107" t="s">
        <v>28</v>
      </c>
      <c r="BB49" s="107" t="s">
        <v>28</v>
      </c>
      <c r="BC49" s="119" t="s">
        <v>28</v>
      </c>
      <c r="BD49" s="120">
        <v>11.6</v>
      </c>
      <c r="BE49" s="120">
        <v>12.8</v>
      </c>
      <c r="BF49" s="120">
        <v>11.2</v>
      </c>
      <c r="BQ49" s="52"/>
    </row>
    <row r="50" spans="1:93" x14ac:dyDescent="0.3">
      <c r="A50" s="10"/>
      <c r="B50" t="s">
        <v>144</v>
      </c>
      <c r="C50" s="107">
        <v>48</v>
      </c>
      <c r="D50" s="117">
        <v>11860</v>
      </c>
      <c r="E50" s="118">
        <v>5.9449856319999999</v>
      </c>
      <c r="F50" s="108">
        <v>3.4467055917999998</v>
      </c>
      <c r="G50" s="108">
        <v>10.254097202000001</v>
      </c>
      <c r="H50" s="108">
        <v>0.124184484</v>
      </c>
      <c r="I50" s="110">
        <v>4.0472175378999999</v>
      </c>
      <c r="J50" s="108">
        <v>3.0499743594000002</v>
      </c>
      <c r="K50" s="108">
        <v>5.3705270501999998</v>
      </c>
      <c r="L50" s="108">
        <v>1.5335923867000001</v>
      </c>
      <c r="M50" s="108">
        <v>0.88912602679999997</v>
      </c>
      <c r="N50" s="108">
        <v>2.6451881256999998</v>
      </c>
      <c r="O50" s="117">
        <v>33</v>
      </c>
      <c r="P50" s="117">
        <v>12753</v>
      </c>
      <c r="Q50" s="118">
        <v>3.6736617622000001</v>
      </c>
      <c r="R50" s="108">
        <v>2.0585396743</v>
      </c>
      <c r="S50" s="108">
        <v>6.5560022532</v>
      </c>
      <c r="T50" s="108">
        <v>0.963504256</v>
      </c>
      <c r="U50" s="110">
        <v>2.5876264407999998</v>
      </c>
      <c r="V50" s="108">
        <v>1.8396127495000001</v>
      </c>
      <c r="W50" s="108">
        <v>3.6397935376000001</v>
      </c>
      <c r="X50" s="108">
        <v>1.0136134343000001</v>
      </c>
      <c r="Y50" s="108">
        <v>0.56797920000000002</v>
      </c>
      <c r="Z50" s="108">
        <v>1.8088905263999999</v>
      </c>
      <c r="AA50" s="117">
        <v>50</v>
      </c>
      <c r="AB50" s="117">
        <v>12992</v>
      </c>
      <c r="AC50" s="118">
        <v>5.0509460533999997</v>
      </c>
      <c r="AD50" s="108">
        <v>2.9346984481999998</v>
      </c>
      <c r="AE50" s="108">
        <v>8.6932461664999998</v>
      </c>
      <c r="AF50" s="108">
        <v>0.2855844273</v>
      </c>
      <c r="AG50" s="110">
        <v>3.8485221675000001</v>
      </c>
      <c r="AH50" s="108">
        <v>2.9168622223999998</v>
      </c>
      <c r="AI50" s="108">
        <v>5.0777588189999996</v>
      </c>
      <c r="AJ50" s="108">
        <v>1.3442414804</v>
      </c>
      <c r="AK50" s="108">
        <v>0.78103059200000002</v>
      </c>
      <c r="AL50" s="108">
        <v>2.3135907555999999</v>
      </c>
      <c r="AM50" s="108">
        <v>0.34444395</v>
      </c>
      <c r="AN50" s="108">
        <v>1.3749077569999999</v>
      </c>
      <c r="AO50" s="108">
        <v>2.6602973116999999</v>
      </c>
      <c r="AP50" s="108">
        <v>0.71058649419999997</v>
      </c>
      <c r="AQ50" s="108">
        <v>0.1535475228</v>
      </c>
      <c r="AR50" s="108">
        <v>0.61794291690000003</v>
      </c>
      <c r="AS50" s="108">
        <v>0.3190373521</v>
      </c>
      <c r="AT50" s="108">
        <v>1.1968926084</v>
      </c>
      <c r="AU50" s="107" t="s">
        <v>28</v>
      </c>
      <c r="AV50" s="107" t="s">
        <v>28</v>
      </c>
      <c r="AW50" s="107" t="s">
        <v>28</v>
      </c>
      <c r="AX50" s="107" t="s">
        <v>28</v>
      </c>
      <c r="AY50" s="107" t="s">
        <v>28</v>
      </c>
      <c r="AZ50" s="107" t="s">
        <v>28</v>
      </c>
      <c r="BA50" s="107" t="s">
        <v>28</v>
      </c>
      <c r="BB50" s="107" t="s">
        <v>28</v>
      </c>
      <c r="BC50" s="119" t="s">
        <v>28</v>
      </c>
      <c r="BD50" s="120">
        <v>9.6</v>
      </c>
      <c r="BE50" s="120">
        <v>6.6</v>
      </c>
      <c r="BF50" s="120">
        <v>10</v>
      </c>
    </row>
    <row r="51" spans="1:93" x14ac:dyDescent="0.3">
      <c r="A51" s="10"/>
      <c r="B51" t="s">
        <v>145</v>
      </c>
      <c r="C51" s="107">
        <v>11</v>
      </c>
      <c r="D51" s="117">
        <v>4657</v>
      </c>
      <c r="E51" s="118">
        <v>4.5709954969000002</v>
      </c>
      <c r="F51" s="108">
        <v>2.1141385109000002</v>
      </c>
      <c r="G51" s="108">
        <v>9.8829853033999999</v>
      </c>
      <c r="H51" s="108">
        <v>0.67530153339999999</v>
      </c>
      <c r="I51" s="110">
        <v>2.3620356453000002</v>
      </c>
      <c r="J51" s="108">
        <v>1.3080957222</v>
      </c>
      <c r="K51" s="108">
        <v>4.2651407651</v>
      </c>
      <c r="L51" s="108">
        <v>1.1791523692999999</v>
      </c>
      <c r="M51" s="108">
        <v>0.54537166699999995</v>
      </c>
      <c r="N51" s="108">
        <v>2.5494546088000001</v>
      </c>
      <c r="O51" s="117">
        <v>10</v>
      </c>
      <c r="P51" s="117">
        <v>5023</v>
      </c>
      <c r="Q51" s="118">
        <v>3.5926269433</v>
      </c>
      <c r="R51" s="108">
        <v>1.6227202925999999</v>
      </c>
      <c r="S51" s="108">
        <v>7.9539082690000003</v>
      </c>
      <c r="T51" s="108">
        <v>0.98271847609999996</v>
      </c>
      <c r="U51" s="110">
        <v>1.9908421262</v>
      </c>
      <c r="V51" s="108">
        <v>1.0711819831</v>
      </c>
      <c r="W51" s="108">
        <v>3.700073782</v>
      </c>
      <c r="X51" s="108">
        <v>0.99125482139999999</v>
      </c>
      <c r="Y51" s="108">
        <v>0.44773068259999999</v>
      </c>
      <c r="Z51" s="108">
        <v>2.1945918808</v>
      </c>
      <c r="AA51" s="117">
        <v>10</v>
      </c>
      <c r="AB51" s="117">
        <v>5425</v>
      </c>
      <c r="AC51" s="118">
        <v>3.6055406469000002</v>
      </c>
      <c r="AD51" s="108">
        <v>1.6212778248999999</v>
      </c>
      <c r="AE51" s="108">
        <v>8.0183193505000006</v>
      </c>
      <c r="AF51" s="108">
        <v>0.91938116589999996</v>
      </c>
      <c r="AG51" s="110">
        <v>1.8433179723999999</v>
      </c>
      <c r="AH51" s="108">
        <v>0.99180591730000001</v>
      </c>
      <c r="AI51" s="108">
        <v>3.4258931993999999</v>
      </c>
      <c r="AJ51" s="108">
        <v>0.95956623679999997</v>
      </c>
      <c r="AK51" s="108">
        <v>0.43148132649999998</v>
      </c>
      <c r="AL51" s="108">
        <v>2.1339680447</v>
      </c>
      <c r="AM51" s="108">
        <v>0.99458962689999997</v>
      </c>
      <c r="AN51" s="108">
        <v>1.0035945017000001</v>
      </c>
      <c r="AO51" s="108">
        <v>2.8311393359000001</v>
      </c>
      <c r="AP51" s="108">
        <v>0.35575851429999999</v>
      </c>
      <c r="AQ51" s="108">
        <v>0.64188236210000005</v>
      </c>
      <c r="AR51" s="108">
        <v>0.78596160189999997</v>
      </c>
      <c r="AS51" s="108">
        <v>0.2848297843</v>
      </c>
      <c r="AT51" s="108">
        <v>2.1687887780000001</v>
      </c>
      <c r="AU51" s="107" t="s">
        <v>28</v>
      </c>
      <c r="AV51" s="107" t="s">
        <v>28</v>
      </c>
      <c r="AW51" s="107" t="s">
        <v>28</v>
      </c>
      <c r="AX51" s="107" t="s">
        <v>28</v>
      </c>
      <c r="AY51" s="107" t="s">
        <v>28</v>
      </c>
      <c r="AZ51" s="107" t="s">
        <v>28</v>
      </c>
      <c r="BA51" s="107" t="s">
        <v>28</v>
      </c>
      <c r="BB51" s="107" t="s">
        <v>28</v>
      </c>
      <c r="BC51" s="119" t="s">
        <v>28</v>
      </c>
      <c r="BD51" s="120">
        <v>2.2000000000000002</v>
      </c>
      <c r="BE51" s="120">
        <v>2</v>
      </c>
      <c r="BF51" s="120">
        <v>2</v>
      </c>
      <c r="BQ51" s="52"/>
      <c r="CC51" s="4"/>
      <c r="CO51" s="4"/>
    </row>
    <row r="52" spans="1:93" s="3" customFormat="1" x14ac:dyDescent="0.3">
      <c r="A52" s="10"/>
      <c r="B52" s="3" t="s">
        <v>80</v>
      </c>
      <c r="C52" s="113">
        <v>114</v>
      </c>
      <c r="D52" s="114">
        <v>34397</v>
      </c>
      <c r="E52" s="109">
        <v>4.1563597312000002</v>
      </c>
      <c r="F52" s="115">
        <v>2.5473743339000001</v>
      </c>
      <c r="G52" s="115">
        <v>6.7816205830999996</v>
      </c>
      <c r="H52" s="115">
        <v>0.78020344389999996</v>
      </c>
      <c r="I52" s="116">
        <v>3.3142425212000002</v>
      </c>
      <c r="J52" s="115">
        <v>2.758429928</v>
      </c>
      <c r="K52" s="115">
        <v>3.9820491277999999</v>
      </c>
      <c r="L52" s="115">
        <v>1.0721912607999999</v>
      </c>
      <c r="M52" s="115">
        <v>0.65713092110000004</v>
      </c>
      <c r="N52" s="115">
        <v>1.7494141011</v>
      </c>
      <c r="O52" s="114">
        <v>116</v>
      </c>
      <c r="P52" s="114">
        <v>36049</v>
      </c>
      <c r="Q52" s="109">
        <v>4.0680614665999997</v>
      </c>
      <c r="R52" s="115">
        <v>2.5000461446000002</v>
      </c>
      <c r="S52" s="115">
        <v>6.6195274562000002</v>
      </c>
      <c r="T52" s="115">
        <v>0.64195245729999995</v>
      </c>
      <c r="U52" s="116">
        <v>3.2178423812000001</v>
      </c>
      <c r="V52" s="115">
        <v>2.6824565009999999</v>
      </c>
      <c r="W52" s="115">
        <v>3.860084809</v>
      </c>
      <c r="X52" s="115">
        <v>1.1224336972</v>
      </c>
      <c r="Y52" s="115">
        <v>0.68979686279999997</v>
      </c>
      <c r="Z52" s="115">
        <v>1.8264179972000001</v>
      </c>
      <c r="AA52" s="114">
        <v>169</v>
      </c>
      <c r="AB52" s="114">
        <v>37239</v>
      </c>
      <c r="AC52" s="109">
        <v>5.1240833144</v>
      </c>
      <c r="AD52" s="115">
        <v>3.1868619924999999</v>
      </c>
      <c r="AE52" s="115">
        <v>8.2388976600999992</v>
      </c>
      <c r="AF52" s="115">
        <v>0.200470011</v>
      </c>
      <c r="AG52" s="116">
        <v>4.5382529069000004</v>
      </c>
      <c r="AH52" s="115">
        <v>3.9031177442999998</v>
      </c>
      <c r="AI52" s="115">
        <v>5.2767404922000001</v>
      </c>
      <c r="AJ52" s="115">
        <v>1.3637059805</v>
      </c>
      <c r="AK52" s="115">
        <v>0.84814053389999999</v>
      </c>
      <c r="AL52" s="115">
        <v>2.1926720005</v>
      </c>
      <c r="AM52" s="115">
        <v>0.3822716424</v>
      </c>
      <c r="AN52" s="115">
        <v>1.2595884690000001</v>
      </c>
      <c r="AO52" s="115">
        <v>2.1138107800000001</v>
      </c>
      <c r="AP52" s="115">
        <v>0.7505700729</v>
      </c>
      <c r="AQ52" s="115">
        <v>0.93674216610000005</v>
      </c>
      <c r="AR52" s="115">
        <v>0.97875586560000005</v>
      </c>
      <c r="AS52" s="115">
        <v>0.57593480679999998</v>
      </c>
      <c r="AT52" s="115">
        <v>1.6633185443</v>
      </c>
      <c r="AU52" s="113" t="s">
        <v>28</v>
      </c>
      <c r="AV52" s="113" t="s">
        <v>28</v>
      </c>
      <c r="AW52" s="113" t="s">
        <v>28</v>
      </c>
      <c r="AX52" s="113" t="s">
        <v>28</v>
      </c>
      <c r="AY52" s="113" t="s">
        <v>28</v>
      </c>
      <c r="AZ52" s="113" t="s">
        <v>28</v>
      </c>
      <c r="BA52" s="113" t="s">
        <v>28</v>
      </c>
      <c r="BB52" s="113" t="s">
        <v>28</v>
      </c>
      <c r="BC52" s="111" t="s">
        <v>28</v>
      </c>
      <c r="BD52" s="112">
        <v>22.8</v>
      </c>
      <c r="BE52" s="112">
        <v>23.2</v>
      </c>
      <c r="BF52" s="112">
        <v>33.799999999999997</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7">
        <v>142</v>
      </c>
      <c r="D53" s="117">
        <v>39205</v>
      </c>
      <c r="E53" s="118">
        <v>4.1578778509000003</v>
      </c>
      <c r="F53" s="108">
        <v>2.5652477906</v>
      </c>
      <c r="G53" s="108">
        <v>6.7392897818000002</v>
      </c>
      <c r="H53" s="108">
        <v>0.77613070390000005</v>
      </c>
      <c r="I53" s="110">
        <v>3.6219869915</v>
      </c>
      <c r="J53" s="108">
        <v>3.0726680138</v>
      </c>
      <c r="K53" s="108">
        <v>4.2695109617</v>
      </c>
      <c r="L53" s="108">
        <v>1.072582881</v>
      </c>
      <c r="M53" s="108">
        <v>0.66174162979999995</v>
      </c>
      <c r="N53" s="108">
        <v>1.7384942775000001</v>
      </c>
      <c r="O53" s="117">
        <v>148</v>
      </c>
      <c r="P53" s="117">
        <v>38906</v>
      </c>
      <c r="Q53" s="118">
        <v>4.1800496226000003</v>
      </c>
      <c r="R53" s="108">
        <v>2.5845934554999999</v>
      </c>
      <c r="S53" s="108">
        <v>6.7603726263999997</v>
      </c>
      <c r="T53" s="108">
        <v>0.56084568930000001</v>
      </c>
      <c r="U53" s="110">
        <v>3.8040405078999999</v>
      </c>
      <c r="V53" s="108">
        <v>3.2379996471000001</v>
      </c>
      <c r="W53" s="108">
        <v>4.4690320452999996</v>
      </c>
      <c r="X53" s="108">
        <v>1.1533327582999999</v>
      </c>
      <c r="Y53" s="108">
        <v>0.7131246201</v>
      </c>
      <c r="Z53" s="108">
        <v>1.8652791025</v>
      </c>
      <c r="AA53" s="117">
        <v>240</v>
      </c>
      <c r="AB53" s="117">
        <v>39320</v>
      </c>
      <c r="AC53" s="118">
        <v>6.1321635595000004</v>
      </c>
      <c r="AD53" s="108">
        <v>3.8412397854</v>
      </c>
      <c r="AE53" s="108">
        <v>9.7893992617999999</v>
      </c>
      <c r="AF53" s="108">
        <v>4.0135148900000001E-2</v>
      </c>
      <c r="AG53" s="110">
        <v>6.1037639877999998</v>
      </c>
      <c r="AH53" s="108">
        <v>5.3783976588</v>
      </c>
      <c r="AI53" s="108">
        <v>6.9269580240000002</v>
      </c>
      <c r="AJ53" s="108">
        <v>1.6319930036000001</v>
      </c>
      <c r="AK53" s="108">
        <v>1.0222943980999999</v>
      </c>
      <c r="AL53" s="108">
        <v>2.6053171854000001</v>
      </c>
      <c r="AM53" s="108">
        <v>0.13716469449999999</v>
      </c>
      <c r="AN53" s="108">
        <v>1.4670073594999999</v>
      </c>
      <c r="AO53" s="108">
        <v>2.4315585825000001</v>
      </c>
      <c r="AP53" s="108">
        <v>0.88507453960000004</v>
      </c>
      <c r="AQ53" s="108">
        <v>0.9839610808</v>
      </c>
      <c r="AR53" s="108">
        <v>1.0053324731</v>
      </c>
      <c r="AS53" s="108">
        <v>0.59858205890000005</v>
      </c>
      <c r="AT53" s="108">
        <v>1.6884792425999999</v>
      </c>
      <c r="AU53" s="107" t="s">
        <v>28</v>
      </c>
      <c r="AV53" s="107" t="s">
        <v>28</v>
      </c>
      <c r="AW53" s="107" t="s">
        <v>28</v>
      </c>
      <c r="AX53" s="107" t="s">
        <v>28</v>
      </c>
      <c r="AY53" s="107" t="s">
        <v>28</v>
      </c>
      <c r="AZ53" s="107" t="s">
        <v>28</v>
      </c>
      <c r="BA53" s="107" t="s">
        <v>28</v>
      </c>
      <c r="BB53" s="107" t="s">
        <v>28</v>
      </c>
      <c r="BC53" s="119" t="s">
        <v>28</v>
      </c>
      <c r="BD53" s="120">
        <v>28.4</v>
      </c>
      <c r="BE53" s="120">
        <v>29.6</v>
      </c>
      <c r="BF53" s="120">
        <v>48</v>
      </c>
    </row>
    <row r="54" spans="1:93" x14ac:dyDescent="0.3">
      <c r="A54" s="10"/>
      <c r="B54" t="s">
        <v>79</v>
      </c>
      <c r="C54" s="107">
        <v>81</v>
      </c>
      <c r="D54" s="117">
        <v>21263</v>
      </c>
      <c r="E54" s="118">
        <v>5.0216465349000003</v>
      </c>
      <c r="F54" s="108">
        <v>3.0114546327</v>
      </c>
      <c r="G54" s="108">
        <v>8.3736721941999992</v>
      </c>
      <c r="H54" s="108">
        <v>0.32116011020000002</v>
      </c>
      <c r="I54" s="110">
        <v>3.8094342284999998</v>
      </c>
      <c r="J54" s="108">
        <v>3.0639560433000002</v>
      </c>
      <c r="K54" s="108">
        <v>4.7362915577000004</v>
      </c>
      <c r="L54" s="108">
        <v>1.2954041221999999</v>
      </c>
      <c r="M54" s="108">
        <v>0.77684694009999999</v>
      </c>
      <c r="N54" s="108">
        <v>2.1601061331999998</v>
      </c>
      <c r="O54" s="117">
        <v>89</v>
      </c>
      <c r="P54" s="117">
        <v>23566</v>
      </c>
      <c r="Q54" s="118">
        <v>4.8203067096999996</v>
      </c>
      <c r="R54" s="108">
        <v>2.9122420677999998</v>
      </c>
      <c r="S54" s="108">
        <v>7.9785114818</v>
      </c>
      <c r="T54" s="108">
        <v>0.267359611</v>
      </c>
      <c r="U54" s="110">
        <v>3.7766273445</v>
      </c>
      <c r="V54" s="108">
        <v>3.0681525572999999</v>
      </c>
      <c r="W54" s="108">
        <v>4.6486978181999996</v>
      </c>
      <c r="X54" s="108">
        <v>1.3299884297</v>
      </c>
      <c r="Y54" s="108">
        <v>0.80352734540000004</v>
      </c>
      <c r="Z54" s="108">
        <v>2.2013802431</v>
      </c>
      <c r="AA54" s="117">
        <v>157</v>
      </c>
      <c r="AB54" s="117">
        <v>27443</v>
      </c>
      <c r="AC54" s="118">
        <v>6.9569292614</v>
      </c>
      <c r="AD54" s="108">
        <v>4.3021084921000003</v>
      </c>
      <c r="AE54" s="108">
        <v>11.250033521000001</v>
      </c>
      <c r="AF54" s="108">
        <v>1.2006804100000001E-2</v>
      </c>
      <c r="AG54" s="110">
        <v>5.7209488758999996</v>
      </c>
      <c r="AH54" s="108">
        <v>4.8925445402000003</v>
      </c>
      <c r="AI54" s="108">
        <v>6.6896184124999998</v>
      </c>
      <c r="AJ54" s="108">
        <v>1.8514933223000001</v>
      </c>
      <c r="AK54" s="108">
        <v>1.1449484169999999</v>
      </c>
      <c r="AL54" s="108">
        <v>2.9940453837000001</v>
      </c>
      <c r="AM54" s="108">
        <v>0.1820307964</v>
      </c>
      <c r="AN54" s="108">
        <v>1.4432544815999999</v>
      </c>
      <c r="AO54" s="108">
        <v>2.4737908011999998</v>
      </c>
      <c r="AP54" s="108">
        <v>0.84202087640000001</v>
      </c>
      <c r="AQ54" s="108">
        <v>0.88723288720000004</v>
      </c>
      <c r="AR54" s="108">
        <v>0.95990561590000001</v>
      </c>
      <c r="AS54" s="108">
        <v>0.54525786190000003</v>
      </c>
      <c r="AT54" s="108">
        <v>1.689877131</v>
      </c>
      <c r="AU54" s="107" t="s">
        <v>28</v>
      </c>
      <c r="AV54" s="107" t="s">
        <v>28</v>
      </c>
      <c r="AW54" s="107" t="s">
        <v>28</v>
      </c>
      <c r="AX54" s="107" t="s">
        <v>28</v>
      </c>
      <c r="AY54" s="107" t="s">
        <v>28</v>
      </c>
      <c r="AZ54" s="107" t="s">
        <v>28</v>
      </c>
      <c r="BA54" s="107" t="s">
        <v>28</v>
      </c>
      <c r="BB54" s="107" t="s">
        <v>28</v>
      </c>
      <c r="BC54" s="119" t="s">
        <v>28</v>
      </c>
      <c r="BD54" s="120">
        <v>16.2</v>
      </c>
      <c r="BE54" s="120">
        <v>17.8</v>
      </c>
      <c r="BF54" s="120">
        <v>31.4</v>
      </c>
    </row>
    <row r="55" spans="1:93" x14ac:dyDescent="0.3">
      <c r="A55" s="10"/>
      <c r="B55" t="s">
        <v>84</v>
      </c>
      <c r="C55" s="107">
        <v>94</v>
      </c>
      <c r="D55" s="117">
        <v>27881</v>
      </c>
      <c r="E55" s="118">
        <v>3.9566104965000002</v>
      </c>
      <c r="F55" s="108">
        <v>2.4052947139</v>
      </c>
      <c r="G55" s="108">
        <v>6.5084609095000001</v>
      </c>
      <c r="H55" s="108">
        <v>0.93580732219999996</v>
      </c>
      <c r="I55" s="110">
        <v>3.3714716115000001</v>
      </c>
      <c r="J55" s="108">
        <v>2.7543858050000001</v>
      </c>
      <c r="K55" s="108">
        <v>4.126807801</v>
      </c>
      <c r="L55" s="108">
        <v>1.0206631453999999</v>
      </c>
      <c r="M55" s="108">
        <v>0.62047949130000002</v>
      </c>
      <c r="N55" s="108">
        <v>1.6789487338</v>
      </c>
      <c r="O55" s="117">
        <v>113</v>
      </c>
      <c r="P55" s="117">
        <v>29246</v>
      </c>
      <c r="Q55" s="118">
        <v>4.5220665077</v>
      </c>
      <c r="R55" s="108">
        <v>2.7753707247000001</v>
      </c>
      <c r="S55" s="108">
        <v>7.3680554884999996</v>
      </c>
      <c r="T55" s="108">
        <v>0.37428139319999998</v>
      </c>
      <c r="U55" s="110">
        <v>3.8637762429000002</v>
      </c>
      <c r="V55" s="108">
        <v>3.2131992899999999</v>
      </c>
      <c r="W55" s="108">
        <v>4.6460756110999997</v>
      </c>
      <c r="X55" s="108">
        <v>1.2476998862999999</v>
      </c>
      <c r="Y55" s="108">
        <v>0.76576267320000002</v>
      </c>
      <c r="Z55" s="108">
        <v>2.0329471004999999</v>
      </c>
      <c r="AA55" s="117">
        <v>138</v>
      </c>
      <c r="AB55" s="117">
        <v>31098</v>
      </c>
      <c r="AC55" s="118">
        <v>5.0263074041999998</v>
      </c>
      <c r="AD55" s="108">
        <v>3.1110299142</v>
      </c>
      <c r="AE55" s="108">
        <v>8.1207081956000007</v>
      </c>
      <c r="AF55" s="108">
        <v>0.23457854659999999</v>
      </c>
      <c r="AG55" s="110">
        <v>4.4375844106000004</v>
      </c>
      <c r="AH55" s="108">
        <v>3.7556709932999999</v>
      </c>
      <c r="AI55" s="108">
        <v>5.2433121634999997</v>
      </c>
      <c r="AJ55" s="108">
        <v>1.3376842346</v>
      </c>
      <c r="AK55" s="108">
        <v>0.8279588444</v>
      </c>
      <c r="AL55" s="108">
        <v>2.1612174612000001</v>
      </c>
      <c r="AM55" s="108">
        <v>0.69216928870000005</v>
      </c>
      <c r="AN55" s="108">
        <v>1.1115067405000001</v>
      </c>
      <c r="AO55" s="108">
        <v>1.8758565799</v>
      </c>
      <c r="AP55" s="108">
        <v>0.658604313</v>
      </c>
      <c r="AQ55" s="108">
        <v>0.62716718120000003</v>
      </c>
      <c r="AR55" s="108">
        <v>1.1429142474</v>
      </c>
      <c r="AS55" s="108">
        <v>0.66668021960000001</v>
      </c>
      <c r="AT55" s="108">
        <v>1.9593396329999999</v>
      </c>
      <c r="AU55" s="107" t="s">
        <v>28</v>
      </c>
      <c r="AV55" s="107" t="s">
        <v>28</v>
      </c>
      <c r="AW55" s="107" t="s">
        <v>28</v>
      </c>
      <c r="AX55" s="107" t="s">
        <v>28</v>
      </c>
      <c r="AY55" s="107" t="s">
        <v>28</v>
      </c>
      <c r="AZ55" s="107" t="s">
        <v>28</v>
      </c>
      <c r="BA55" s="107" t="s">
        <v>28</v>
      </c>
      <c r="BB55" s="107" t="s">
        <v>28</v>
      </c>
      <c r="BC55" s="119" t="s">
        <v>28</v>
      </c>
      <c r="BD55" s="120">
        <v>18.8</v>
      </c>
      <c r="BE55" s="120">
        <v>22.6</v>
      </c>
      <c r="BF55" s="120">
        <v>27.6</v>
      </c>
    </row>
    <row r="56" spans="1:93" x14ac:dyDescent="0.3">
      <c r="A56" s="10"/>
      <c r="B56" t="s">
        <v>81</v>
      </c>
      <c r="C56" s="107">
        <v>109</v>
      </c>
      <c r="D56" s="117">
        <v>26460</v>
      </c>
      <c r="E56" s="118">
        <v>4.661097968</v>
      </c>
      <c r="F56" s="108">
        <v>2.8511722083</v>
      </c>
      <c r="G56" s="108">
        <v>7.6199656421000004</v>
      </c>
      <c r="H56" s="108">
        <v>0.46235849849999999</v>
      </c>
      <c r="I56" s="110">
        <v>4.1194255479999997</v>
      </c>
      <c r="J56" s="108">
        <v>3.4143366264999999</v>
      </c>
      <c r="K56" s="108">
        <v>4.9701211983000002</v>
      </c>
      <c r="L56" s="108">
        <v>1.2023955649</v>
      </c>
      <c r="M56" s="108">
        <v>0.73549984180000005</v>
      </c>
      <c r="N56" s="108">
        <v>1.9656769618000001</v>
      </c>
      <c r="O56" s="117">
        <v>114</v>
      </c>
      <c r="P56" s="117">
        <v>26327</v>
      </c>
      <c r="Q56" s="118">
        <v>4.6095771990000003</v>
      </c>
      <c r="R56" s="108">
        <v>2.8216228412</v>
      </c>
      <c r="S56" s="108">
        <v>7.5304897747000004</v>
      </c>
      <c r="T56" s="108">
        <v>0.33693295480000002</v>
      </c>
      <c r="U56" s="110">
        <v>4.3301553538000004</v>
      </c>
      <c r="V56" s="108">
        <v>3.6039698497999999</v>
      </c>
      <c r="W56" s="108">
        <v>5.2026643312000003</v>
      </c>
      <c r="X56" s="108">
        <v>1.2718452807</v>
      </c>
      <c r="Y56" s="108">
        <v>0.77852426360000004</v>
      </c>
      <c r="Z56" s="108">
        <v>2.0777649376</v>
      </c>
      <c r="AA56" s="117">
        <v>116</v>
      </c>
      <c r="AB56" s="117">
        <v>26630</v>
      </c>
      <c r="AC56" s="118">
        <v>4.6084785003000004</v>
      </c>
      <c r="AD56" s="108">
        <v>2.8241815789000002</v>
      </c>
      <c r="AE56" s="108">
        <v>7.5200809488999996</v>
      </c>
      <c r="AF56" s="108">
        <v>0.41385503270000001</v>
      </c>
      <c r="AG56" s="110">
        <v>4.3559894855000003</v>
      </c>
      <c r="AH56" s="108">
        <v>3.6312382427999998</v>
      </c>
      <c r="AI56" s="108">
        <v>5.2253923124000003</v>
      </c>
      <c r="AJ56" s="108">
        <v>1.2264846814999999</v>
      </c>
      <c r="AK56" s="108">
        <v>0.75161801100000003</v>
      </c>
      <c r="AL56" s="108">
        <v>2.0013685833000001</v>
      </c>
      <c r="AM56" s="108">
        <v>0.99930309250000005</v>
      </c>
      <c r="AN56" s="108">
        <v>0.99976164869999995</v>
      </c>
      <c r="AO56" s="108">
        <v>1.7068909153</v>
      </c>
      <c r="AP56" s="108">
        <v>0.58558127250000003</v>
      </c>
      <c r="AQ56" s="108">
        <v>0.96756223249999995</v>
      </c>
      <c r="AR56" s="108">
        <v>0.98894664529999998</v>
      </c>
      <c r="AS56" s="108">
        <v>0.57878945540000004</v>
      </c>
      <c r="AT56" s="108">
        <v>1.6897603405999999</v>
      </c>
      <c r="AU56" s="107" t="s">
        <v>28</v>
      </c>
      <c r="AV56" s="107" t="s">
        <v>28</v>
      </c>
      <c r="AW56" s="107" t="s">
        <v>28</v>
      </c>
      <c r="AX56" s="107" t="s">
        <v>28</v>
      </c>
      <c r="AY56" s="107" t="s">
        <v>28</v>
      </c>
      <c r="AZ56" s="107" t="s">
        <v>28</v>
      </c>
      <c r="BA56" s="107" t="s">
        <v>28</v>
      </c>
      <c r="BB56" s="107" t="s">
        <v>28</v>
      </c>
      <c r="BC56" s="119" t="s">
        <v>28</v>
      </c>
      <c r="BD56" s="120">
        <v>21.8</v>
      </c>
      <c r="BE56" s="120">
        <v>22.8</v>
      </c>
      <c r="BF56" s="120">
        <v>23.2</v>
      </c>
    </row>
    <row r="57" spans="1:93" x14ac:dyDescent="0.3">
      <c r="A57" s="10"/>
      <c r="B57" t="s">
        <v>82</v>
      </c>
      <c r="C57" s="107">
        <v>51</v>
      </c>
      <c r="D57" s="117">
        <v>16558</v>
      </c>
      <c r="E57" s="118">
        <v>4.0422729317000003</v>
      </c>
      <c r="F57" s="108">
        <v>2.3494915867000001</v>
      </c>
      <c r="G57" s="108">
        <v>6.9546835355000001</v>
      </c>
      <c r="H57" s="108">
        <v>0.8797813055</v>
      </c>
      <c r="I57" s="110">
        <v>3.0800821355000001</v>
      </c>
      <c r="J57" s="108">
        <v>2.3408319741999999</v>
      </c>
      <c r="K57" s="108">
        <v>4.0527923686999996</v>
      </c>
      <c r="L57" s="108">
        <v>1.0427609713999999</v>
      </c>
      <c r="M57" s="108">
        <v>0.60608429230000005</v>
      </c>
      <c r="N57" s="108">
        <v>1.7940581158</v>
      </c>
      <c r="O57" s="117">
        <v>86</v>
      </c>
      <c r="P57" s="117">
        <v>18512</v>
      </c>
      <c r="Q57" s="118">
        <v>5.5638758752999999</v>
      </c>
      <c r="R57" s="108">
        <v>3.339215753</v>
      </c>
      <c r="S57" s="108">
        <v>9.2706542629000008</v>
      </c>
      <c r="T57" s="108">
        <v>9.9878876300000002E-2</v>
      </c>
      <c r="U57" s="110">
        <v>4.6456352636</v>
      </c>
      <c r="V57" s="108">
        <v>3.7606047188999998</v>
      </c>
      <c r="W57" s="108">
        <v>5.7389512100999998</v>
      </c>
      <c r="X57" s="108">
        <v>1.5351493139000001</v>
      </c>
      <c r="Y57" s="108">
        <v>0.92133521439999999</v>
      </c>
      <c r="Z57" s="108">
        <v>2.5579000771999998</v>
      </c>
      <c r="AA57" s="117">
        <v>119</v>
      </c>
      <c r="AB57" s="117">
        <v>20407</v>
      </c>
      <c r="AC57" s="118">
        <v>6.4878881480999997</v>
      </c>
      <c r="AD57" s="108">
        <v>3.9606267714999999</v>
      </c>
      <c r="AE57" s="108">
        <v>10.627785714</v>
      </c>
      <c r="AF57" s="108">
        <v>3.0076755600000001E-2</v>
      </c>
      <c r="AG57" s="110">
        <v>5.8313323858999997</v>
      </c>
      <c r="AH57" s="108">
        <v>4.8723477736999996</v>
      </c>
      <c r="AI57" s="108">
        <v>6.9790661453</v>
      </c>
      <c r="AJ57" s="108">
        <v>1.7266643271</v>
      </c>
      <c r="AK57" s="108">
        <v>1.0540676416000001</v>
      </c>
      <c r="AL57" s="108">
        <v>2.8284424839</v>
      </c>
      <c r="AM57" s="108">
        <v>0.5884125845</v>
      </c>
      <c r="AN57" s="108">
        <v>1.1660734879000001</v>
      </c>
      <c r="AO57" s="108">
        <v>2.0342419976000001</v>
      </c>
      <c r="AP57" s="108">
        <v>0.66841967710000005</v>
      </c>
      <c r="AQ57" s="108">
        <v>0.29633346579999997</v>
      </c>
      <c r="AR57" s="108">
        <v>1.376422614</v>
      </c>
      <c r="AS57" s="108">
        <v>0.75569512640000003</v>
      </c>
      <c r="AT57" s="108">
        <v>2.507015258</v>
      </c>
      <c r="AU57" s="107" t="s">
        <v>28</v>
      </c>
      <c r="AV57" s="107" t="s">
        <v>28</v>
      </c>
      <c r="AW57" s="107" t="s">
        <v>28</v>
      </c>
      <c r="AX57" s="107" t="s">
        <v>28</v>
      </c>
      <c r="AY57" s="107" t="s">
        <v>28</v>
      </c>
      <c r="AZ57" s="107" t="s">
        <v>28</v>
      </c>
      <c r="BA57" s="107" t="s">
        <v>28</v>
      </c>
      <c r="BB57" s="107" t="s">
        <v>28</v>
      </c>
      <c r="BC57" s="119" t="s">
        <v>28</v>
      </c>
      <c r="BD57" s="120">
        <v>10.199999999999999</v>
      </c>
      <c r="BE57" s="120">
        <v>17.2</v>
      </c>
      <c r="BF57" s="120">
        <v>23.8</v>
      </c>
    </row>
    <row r="58" spans="1:93" x14ac:dyDescent="0.3">
      <c r="A58" s="10"/>
      <c r="B58" t="s">
        <v>86</v>
      </c>
      <c r="C58" s="107">
        <v>64</v>
      </c>
      <c r="D58" s="117">
        <v>15359</v>
      </c>
      <c r="E58" s="118">
        <v>5.1341041217000001</v>
      </c>
      <c r="F58" s="108">
        <v>3.0530934680000001</v>
      </c>
      <c r="G58" s="108">
        <v>8.6335467316999992</v>
      </c>
      <c r="H58" s="108">
        <v>0.28935784809999998</v>
      </c>
      <c r="I58" s="110">
        <v>4.1669379516999996</v>
      </c>
      <c r="J58" s="108">
        <v>3.2614959284</v>
      </c>
      <c r="K58" s="108">
        <v>5.3237447707000003</v>
      </c>
      <c r="L58" s="108">
        <v>1.3244141332999999</v>
      </c>
      <c r="M58" s="108">
        <v>0.78758826140000004</v>
      </c>
      <c r="N58" s="108">
        <v>2.2271444133</v>
      </c>
      <c r="O58" s="117">
        <v>81</v>
      </c>
      <c r="P58" s="117">
        <v>14992</v>
      </c>
      <c r="Q58" s="118">
        <v>6.2006167234999996</v>
      </c>
      <c r="R58" s="108">
        <v>3.7371990036999998</v>
      </c>
      <c r="S58" s="108">
        <v>10.287824575</v>
      </c>
      <c r="T58" s="108">
        <v>3.7646242599999998E-2</v>
      </c>
      <c r="U58" s="110">
        <v>5.4028815367999998</v>
      </c>
      <c r="V58" s="108">
        <v>4.3455774644999998</v>
      </c>
      <c r="W58" s="108">
        <v>6.7174337908000004</v>
      </c>
      <c r="X58" s="108">
        <v>1.7108348068999999</v>
      </c>
      <c r="Y58" s="108">
        <v>1.0311442265999999</v>
      </c>
      <c r="Z58" s="108">
        <v>2.8385512530999999</v>
      </c>
      <c r="AA58" s="117">
        <v>96</v>
      </c>
      <c r="AB58" s="117">
        <v>14651</v>
      </c>
      <c r="AC58" s="118">
        <v>6.6976007994</v>
      </c>
      <c r="AD58" s="108">
        <v>4.0678180813999996</v>
      </c>
      <c r="AE58" s="108">
        <v>11.027498175</v>
      </c>
      <c r="AF58" s="108">
        <v>2.30925152E-2</v>
      </c>
      <c r="AG58" s="110">
        <v>6.5524537574000004</v>
      </c>
      <c r="AH58" s="108">
        <v>5.3644916170999997</v>
      </c>
      <c r="AI58" s="108">
        <v>8.0034891109000004</v>
      </c>
      <c r="AJ58" s="108">
        <v>1.7824765337999999</v>
      </c>
      <c r="AK58" s="108">
        <v>1.0825951697</v>
      </c>
      <c r="AL58" s="108">
        <v>2.9348205890000001</v>
      </c>
      <c r="AM58" s="108">
        <v>0.78621454130000001</v>
      </c>
      <c r="AN58" s="108">
        <v>1.0801507492</v>
      </c>
      <c r="AO58" s="108">
        <v>1.8856010705999999</v>
      </c>
      <c r="AP58" s="108">
        <v>0.61875529200000001</v>
      </c>
      <c r="AQ58" s="108">
        <v>0.5201676449</v>
      </c>
      <c r="AR58" s="108">
        <v>1.2077310036</v>
      </c>
      <c r="AS58" s="108">
        <v>0.67943209439999996</v>
      </c>
      <c r="AT58" s="108">
        <v>2.1468137714000002</v>
      </c>
      <c r="AU58" s="107" t="s">
        <v>28</v>
      </c>
      <c r="AV58" s="107" t="s">
        <v>28</v>
      </c>
      <c r="AW58" s="107" t="s">
        <v>28</v>
      </c>
      <c r="AX58" s="107" t="s">
        <v>28</v>
      </c>
      <c r="AY58" s="107" t="s">
        <v>28</v>
      </c>
      <c r="AZ58" s="107" t="s">
        <v>28</v>
      </c>
      <c r="BA58" s="107" t="s">
        <v>28</v>
      </c>
      <c r="BB58" s="107" t="s">
        <v>28</v>
      </c>
      <c r="BC58" s="119" t="s">
        <v>28</v>
      </c>
      <c r="BD58" s="120">
        <v>12.8</v>
      </c>
      <c r="BE58" s="120">
        <v>16.2</v>
      </c>
      <c r="BF58" s="120">
        <v>19.2</v>
      </c>
    </row>
    <row r="59" spans="1:93" x14ac:dyDescent="0.3">
      <c r="A59" s="10"/>
      <c r="B59" t="s">
        <v>89</v>
      </c>
      <c r="C59" s="107">
        <v>62</v>
      </c>
      <c r="D59" s="117">
        <v>15758</v>
      </c>
      <c r="E59" s="118">
        <v>4.3862311985</v>
      </c>
      <c r="F59" s="108">
        <v>2.6088397487999999</v>
      </c>
      <c r="G59" s="108">
        <v>7.3745519003000002</v>
      </c>
      <c r="H59" s="108">
        <v>0.64120537659999999</v>
      </c>
      <c r="I59" s="110">
        <v>3.9345094555000002</v>
      </c>
      <c r="J59" s="108">
        <v>3.0675234348</v>
      </c>
      <c r="K59" s="108">
        <v>5.0465350908</v>
      </c>
      <c r="L59" s="108">
        <v>1.1314898282999999</v>
      </c>
      <c r="M59" s="108">
        <v>0.6729867866</v>
      </c>
      <c r="N59" s="108">
        <v>1.9023690467000001</v>
      </c>
      <c r="O59" s="117">
        <v>74</v>
      </c>
      <c r="P59" s="117">
        <v>15520</v>
      </c>
      <c r="Q59" s="118">
        <v>4.9524383275000003</v>
      </c>
      <c r="R59" s="108">
        <v>2.9776697156999998</v>
      </c>
      <c r="S59" s="108">
        <v>8.2368589297000003</v>
      </c>
      <c r="T59" s="108">
        <v>0.2290427642</v>
      </c>
      <c r="U59" s="110">
        <v>4.7680412371000003</v>
      </c>
      <c r="V59" s="108">
        <v>3.7965562021000001</v>
      </c>
      <c r="W59" s="108">
        <v>5.9881155523</v>
      </c>
      <c r="X59" s="108">
        <v>1.3664453469</v>
      </c>
      <c r="Y59" s="108">
        <v>0.82157972670000001</v>
      </c>
      <c r="Z59" s="108">
        <v>2.2726618311000002</v>
      </c>
      <c r="AA59" s="117">
        <v>80</v>
      </c>
      <c r="AB59" s="117">
        <v>15117</v>
      </c>
      <c r="AC59" s="118">
        <v>5.3741587071000003</v>
      </c>
      <c r="AD59" s="108">
        <v>3.2429330692999998</v>
      </c>
      <c r="AE59" s="108">
        <v>8.9060061347000001</v>
      </c>
      <c r="AF59" s="108">
        <v>0.16497210900000001</v>
      </c>
      <c r="AG59" s="110">
        <v>5.2920553019999996</v>
      </c>
      <c r="AH59" s="108">
        <v>4.2506676349000001</v>
      </c>
      <c r="AI59" s="108">
        <v>6.5885766012999998</v>
      </c>
      <c r="AJ59" s="108">
        <v>1.4302601887999999</v>
      </c>
      <c r="AK59" s="108">
        <v>0.86306309820000005</v>
      </c>
      <c r="AL59" s="108">
        <v>2.3702139647</v>
      </c>
      <c r="AM59" s="108">
        <v>0.77685506999999998</v>
      </c>
      <c r="AN59" s="108">
        <v>1.0851540901000001</v>
      </c>
      <c r="AO59" s="108">
        <v>1.9095413984</v>
      </c>
      <c r="AP59" s="108">
        <v>0.61667131190000002</v>
      </c>
      <c r="AQ59" s="108">
        <v>0.68017788940000001</v>
      </c>
      <c r="AR59" s="108">
        <v>1.1290873881000001</v>
      </c>
      <c r="AS59" s="108">
        <v>0.63390830929999997</v>
      </c>
      <c r="AT59" s="108">
        <v>2.0110768565999999</v>
      </c>
      <c r="AU59" s="107" t="s">
        <v>28</v>
      </c>
      <c r="AV59" s="107" t="s">
        <v>28</v>
      </c>
      <c r="AW59" s="107" t="s">
        <v>28</v>
      </c>
      <c r="AX59" s="107" t="s">
        <v>28</v>
      </c>
      <c r="AY59" s="107" t="s">
        <v>28</v>
      </c>
      <c r="AZ59" s="107" t="s">
        <v>28</v>
      </c>
      <c r="BA59" s="107" t="s">
        <v>28</v>
      </c>
      <c r="BB59" s="107" t="s">
        <v>28</v>
      </c>
      <c r="BC59" s="119" t="s">
        <v>28</v>
      </c>
      <c r="BD59" s="120">
        <v>12.4</v>
      </c>
      <c r="BE59" s="120">
        <v>14.8</v>
      </c>
      <c r="BF59" s="120">
        <v>16</v>
      </c>
    </row>
    <row r="60" spans="1:93" x14ac:dyDescent="0.3">
      <c r="A60" s="10"/>
      <c r="B60" t="s">
        <v>87</v>
      </c>
      <c r="C60" s="107">
        <v>121</v>
      </c>
      <c r="D60" s="117">
        <v>32719</v>
      </c>
      <c r="E60" s="118">
        <v>4.5361553242000001</v>
      </c>
      <c r="F60" s="108">
        <v>2.7792749450000001</v>
      </c>
      <c r="G60" s="108">
        <v>7.4036234385000004</v>
      </c>
      <c r="H60" s="108">
        <v>0.5295399033</v>
      </c>
      <c r="I60" s="110">
        <v>3.6981570340999999</v>
      </c>
      <c r="J60" s="108">
        <v>3.0945919403</v>
      </c>
      <c r="K60" s="108">
        <v>4.4194406607000003</v>
      </c>
      <c r="L60" s="108">
        <v>1.1701648582999999</v>
      </c>
      <c r="M60" s="108">
        <v>0.7169529348</v>
      </c>
      <c r="N60" s="108">
        <v>1.9098684575</v>
      </c>
      <c r="O60" s="117">
        <v>130</v>
      </c>
      <c r="P60" s="117">
        <v>33859</v>
      </c>
      <c r="Q60" s="118">
        <v>4.3526845355999999</v>
      </c>
      <c r="R60" s="108">
        <v>2.6803987975000001</v>
      </c>
      <c r="S60" s="108">
        <v>7.0682999428000004</v>
      </c>
      <c r="T60" s="108">
        <v>0.4591157844</v>
      </c>
      <c r="U60" s="110">
        <v>3.8394518444000001</v>
      </c>
      <c r="V60" s="108">
        <v>3.2330610907000001</v>
      </c>
      <c r="W60" s="108">
        <v>4.5595768381999999</v>
      </c>
      <c r="X60" s="108">
        <v>1.2009650877</v>
      </c>
      <c r="Y60" s="108">
        <v>0.73955862189999999</v>
      </c>
      <c r="Z60" s="108">
        <v>1.9502404529999999</v>
      </c>
      <c r="AA60" s="117">
        <v>193</v>
      </c>
      <c r="AB60" s="117">
        <v>34917</v>
      </c>
      <c r="AC60" s="118">
        <v>5.5716565561999998</v>
      </c>
      <c r="AD60" s="108">
        <v>3.4683257678000001</v>
      </c>
      <c r="AE60" s="108">
        <v>8.9505308491999997</v>
      </c>
      <c r="AF60" s="108">
        <v>0.1033388474</v>
      </c>
      <c r="AG60" s="110">
        <v>5.5273935331999997</v>
      </c>
      <c r="AH60" s="108">
        <v>4.8000919673000002</v>
      </c>
      <c r="AI60" s="108">
        <v>6.3648945644000001</v>
      </c>
      <c r="AJ60" s="108">
        <v>1.4828215897999999</v>
      </c>
      <c r="AK60" s="108">
        <v>0.92304833890000004</v>
      </c>
      <c r="AL60" s="108">
        <v>2.3820636196999998</v>
      </c>
      <c r="AM60" s="108">
        <v>0.3473425315</v>
      </c>
      <c r="AN60" s="108">
        <v>1.2800506241</v>
      </c>
      <c r="AO60" s="108">
        <v>2.1422048557000002</v>
      </c>
      <c r="AP60" s="108">
        <v>0.76487997669999996</v>
      </c>
      <c r="AQ60" s="108">
        <v>0.87835713879999999</v>
      </c>
      <c r="AR60" s="108">
        <v>0.95955368029999999</v>
      </c>
      <c r="AS60" s="108">
        <v>0.56552394480000001</v>
      </c>
      <c r="AT60" s="108">
        <v>1.6281242798</v>
      </c>
      <c r="AU60" s="107" t="s">
        <v>28</v>
      </c>
      <c r="AV60" s="107" t="s">
        <v>28</v>
      </c>
      <c r="AW60" s="107" t="s">
        <v>28</v>
      </c>
      <c r="AX60" s="107" t="s">
        <v>28</v>
      </c>
      <c r="AY60" s="107" t="s">
        <v>28</v>
      </c>
      <c r="AZ60" s="107" t="s">
        <v>28</v>
      </c>
      <c r="BA60" s="107" t="s">
        <v>28</v>
      </c>
      <c r="BB60" s="107" t="s">
        <v>28</v>
      </c>
      <c r="BC60" s="119" t="s">
        <v>28</v>
      </c>
      <c r="BD60" s="120">
        <v>24.2</v>
      </c>
      <c r="BE60" s="120">
        <v>26</v>
      </c>
      <c r="BF60" s="120">
        <v>38.6</v>
      </c>
    </row>
    <row r="61" spans="1:93" x14ac:dyDescent="0.3">
      <c r="A61" s="10"/>
      <c r="B61" t="s">
        <v>85</v>
      </c>
      <c r="C61" s="107">
        <v>134</v>
      </c>
      <c r="D61" s="117">
        <v>36259</v>
      </c>
      <c r="E61" s="118">
        <v>4.2685372696000004</v>
      </c>
      <c r="F61" s="108">
        <v>2.6320351166</v>
      </c>
      <c r="G61" s="108">
        <v>6.9225559744999998</v>
      </c>
      <c r="H61" s="108">
        <v>0.69616224289999995</v>
      </c>
      <c r="I61" s="110">
        <v>3.6956341874</v>
      </c>
      <c r="J61" s="108">
        <v>3.1200127035</v>
      </c>
      <c r="K61" s="108">
        <v>4.3774539864999999</v>
      </c>
      <c r="L61" s="108">
        <v>1.1011290294</v>
      </c>
      <c r="M61" s="108">
        <v>0.67897035689999996</v>
      </c>
      <c r="N61" s="108">
        <v>1.7857703611</v>
      </c>
      <c r="O61" s="117">
        <v>131</v>
      </c>
      <c r="P61" s="117">
        <v>35816</v>
      </c>
      <c r="Q61" s="118">
        <v>3.9920195491000001</v>
      </c>
      <c r="R61" s="108">
        <v>2.4611685023000001</v>
      </c>
      <c r="S61" s="108">
        <v>6.4750625832999997</v>
      </c>
      <c r="T61" s="108">
        <v>0.69536975970000003</v>
      </c>
      <c r="U61" s="110">
        <v>3.6575832030000002</v>
      </c>
      <c r="V61" s="108">
        <v>3.0819414948000001</v>
      </c>
      <c r="W61" s="108">
        <v>4.3407426487</v>
      </c>
      <c r="X61" s="108">
        <v>1.101452694</v>
      </c>
      <c r="Y61" s="108">
        <v>0.67906999050000005</v>
      </c>
      <c r="Z61" s="108">
        <v>1.7865581665000001</v>
      </c>
      <c r="AA61" s="117">
        <v>171</v>
      </c>
      <c r="AB61" s="117">
        <v>35539</v>
      </c>
      <c r="AC61" s="118">
        <v>5.2733093313000001</v>
      </c>
      <c r="AD61" s="108">
        <v>3.2793527269</v>
      </c>
      <c r="AE61" s="108">
        <v>8.4796585239999995</v>
      </c>
      <c r="AF61" s="108">
        <v>0.16199339469999999</v>
      </c>
      <c r="AG61" s="110">
        <v>4.8116154083999998</v>
      </c>
      <c r="AH61" s="108">
        <v>4.1418836800000003</v>
      </c>
      <c r="AI61" s="108">
        <v>5.5896410009000004</v>
      </c>
      <c r="AJ61" s="108">
        <v>1.4034204814</v>
      </c>
      <c r="AK61" s="108">
        <v>0.8727557011</v>
      </c>
      <c r="AL61" s="108">
        <v>2.2567472720000001</v>
      </c>
      <c r="AM61" s="108">
        <v>0.28921865520000001</v>
      </c>
      <c r="AN61" s="108">
        <v>1.3209628025</v>
      </c>
      <c r="AO61" s="108">
        <v>2.2103159150999998</v>
      </c>
      <c r="AP61" s="108">
        <v>0.78945399329999999</v>
      </c>
      <c r="AQ61" s="108">
        <v>0.80135240169999999</v>
      </c>
      <c r="AR61" s="108">
        <v>0.93521956049999999</v>
      </c>
      <c r="AS61" s="108">
        <v>0.5550446081</v>
      </c>
      <c r="AT61" s="108">
        <v>1.5757933931000001</v>
      </c>
      <c r="AU61" s="107" t="s">
        <v>28</v>
      </c>
      <c r="AV61" s="107" t="s">
        <v>28</v>
      </c>
      <c r="AW61" s="107" t="s">
        <v>28</v>
      </c>
      <c r="AX61" s="107" t="s">
        <v>28</v>
      </c>
      <c r="AY61" s="107" t="s">
        <v>28</v>
      </c>
      <c r="AZ61" s="107" t="s">
        <v>28</v>
      </c>
      <c r="BA61" s="107" t="s">
        <v>28</v>
      </c>
      <c r="BB61" s="107" t="s">
        <v>28</v>
      </c>
      <c r="BC61" s="119" t="s">
        <v>28</v>
      </c>
      <c r="BD61" s="120">
        <v>26.8</v>
      </c>
      <c r="BE61" s="120">
        <v>26.2</v>
      </c>
      <c r="BF61" s="120">
        <v>34.200000000000003</v>
      </c>
    </row>
    <row r="62" spans="1:93" x14ac:dyDescent="0.3">
      <c r="A62" s="10"/>
      <c r="B62" t="s">
        <v>88</v>
      </c>
      <c r="C62" s="107">
        <v>111</v>
      </c>
      <c r="D62" s="117">
        <v>31208</v>
      </c>
      <c r="E62" s="118">
        <v>4.1675298958999996</v>
      </c>
      <c r="F62" s="108">
        <v>2.5532147986</v>
      </c>
      <c r="G62" s="108">
        <v>6.8025241912999999</v>
      </c>
      <c r="H62" s="108">
        <v>0.77214855370000002</v>
      </c>
      <c r="I62" s="110">
        <v>3.5567803126999999</v>
      </c>
      <c r="J62" s="108">
        <v>2.9530076116999999</v>
      </c>
      <c r="K62" s="108">
        <v>4.2840005365999998</v>
      </c>
      <c r="L62" s="108">
        <v>1.0750727613</v>
      </c>
      <c r="M62" s="108">
        <v>0.65863755089999998</v>
      </c>
      <c r="N62" s="108">
        <v>1.7548064799</v>
      </c>
      <c r="O62" s="117">
        <v>114</v>
      </c>
      <c r="P62" s="117">
        <v>30629</v>
      </c>
      <c r="Q62" s="118">
        <v>4.1957146600000002</v>
      </c>
      <c r="R62" s="108">
        <v>2.5771860379999998</v>
      </c>
      <c r="S62" s="108">
        <v>6.8307142941999999</v>
      </c>
      <c r="T62" s="108">
        <v>0.55603568849999996</v>
      </c>
      <c r="U62" s="110">
        <v>3.7219628456999998</v>
      </c>
      <c r="V62" s="108">
        <v>3.0977738168000002</v>
      </c>
      <c r="W62" s="108">
        <v>4.4719234662999998</v>
      </c>
      <c r="X62" s="108">
        <v>1.157654956</v>
      </c>
      <c r="Y62" s="108">
        <v>0.71108081249999999</v>
      </c>
      <c r="Z62" s="108">
        <v>1.8846873289999999</v>
      </c>
      <c r="AA62" s="117">
        <v>159</v>
      </c>
      <c r="AB62" s="117">
        <v>29975</v>
      </c>
      <c r="AC62" s="118">
        <v>5.4849756346999996</v>
      </c>
      <c r="AD62" s="108">
        <v>3.4099166197000002</v>
      </c>
      <c r="AE62" s="108">
        <v>8.8227839765000002</v>
      </c>
      <c r="AF62" s="108">
        <v>0.1188180782</v>
      </c>
      <c r="AG62" s="110">
        <v>5.3044203503</v>
      </c>
      <c r="AH62" s="108">
        <v>4.5408092575000003</v>
      </c>
      <c r="AI62" s="108">
        <v>6.1964450953999997</v>
      </c>
      <c r="AJ62" s="108">
        <v>1.4597526263</v>
      </c>
      <c r="AK62" s="108">
        <v>0.90750352830000003</v>
      </c>
      <c r="AL62" s="108">
        <v>2.3480655046000001</v>
      </c>
      <c r="AM62" s="108">
        <v>0.31116106560000001</v>
      </c>
      <c r="AN62" s="108">
        <v>1.3072804227999999</v>
      </c>
      <c r="AO62" s="108">
        <v>2.1956712649000001</v>
      </c>
      <c r="AP62" s="108">
        <v>0.77834151730000001</v>
      </c>
      <c r="AQ62" s="108">
        <v>0.98015680530000004</v>
      </c>
      <c r="AR62" s="108">
        <v>1.0067629423</v>
      </c>
      <c r="AS62" s="108">
        <v>0.59191483649999999</v>
      </c>
      <c r="AT62" s="108">
        <v>1.7123605618</v>
      </c>
      <c r="AU62" s="107" t="s">
        <v>28</v>
      </c>
      <c r="AV62" s="107" t="s">
        <v>28</v>
      </c>
      <c r="AW62" s="107" t="s">
        <v>28</v>
      </c>
      <c r="AX62" s="107" t="s">
        <v>28</v>
      </c>
      <c r="AY62" s="107" t="s">
        <v>28</v>
      </c>
      <c r="AZ62" s="107" t="s">
        <v>28</v>
      </c>
      <c r="BA62" s="107" t="s">
        <v>28</v>
      </c>
      <c r="BB62" s="107" t="s">
        <v>28</v>
      </c>
      <c r="BC62" s="119" t="s">
        <v>28</v>
      </c>
      <c r="BD62" s="120">
        <v>22.2</v>
      </c>
      <c r="BE62" s="120">
        <v>22.8</v>
      </c>
      <c r="BF62" s="120">
        <v>31.8</v>
      </c>
    </row>
    <row r="63" spans="1:93" x14ac:dyDescent="0.3">
      <c r="A63" s="10"/>
      <c r="B63" t="s">
        <v>90</v>
      </c>
      <c r="C63" s="107">
        <v>124</v>
      </c>
      <c r="D63" s="117">
        <v>23747</v>
      </c>
      <c r="E63" s="118">
        <v>5.6092547589999997</v>
      </c>
      <c r="F63" s="108">
        <v>3.4485984968999999</v>
      </c>
      <c r="G63" s="108">
        <v>9.1236306516999992</v>
      </c>
      <c r="H63" s="108">
        <v>0.13656922960000001</v>
      </c>
      <c r="I63" s="110">
        <v>5.2217122163000003</v>
      </c>
      <c r="J63" s="108">
        <v>4.3789781460999997</v>
      </c>
      <c r="K63" s="108">
        <v>6.2266304054999999</v>
      </c>
      <c r="L63" s="108">
        <v>1.4469859012999999</v>
      </c>
      <c r="M63" s="108">
        <v>0.88961432819999997</v>
      </c>
      <c r="N63" s="108">
        <v>2.3535684309999998</v>
      </c>
      <c r="O63" s="117">
        <v>102</v>
      </c>
      <c r="P63" s="117">
        <v>23717</v>
      </c>
      <c r="Q63" s="118">
        <v>4.4741653461000004</v>
      </c>
      <c r="R63" s="108">
        <v>2.7312868585999999</v>
      </c>
      <c r="S63" s="108">
        <v>7.3292028923999997</v>
      </c>
      <c r="T63" s="108">
        <v>0.4028516862</v>
      </c>
      <c r="U63" s="110">
        <v>4.3007125689999999</v>
      </c>
      <c r="V63" s="108">
        <v>3.5420844103000002</v>
      </c>
      <c r="W63" s="108">
        <v>5.2218203912999996</v>
      </c>
      <c r="X63" s="108">
        <v>1.2344833018000001</v>
      </c>
      <c r="Y63" s="108">
        <v>0.75359933270000001</v>
      </c>
      <c r="Z63" s="108">
        <v>2.0222271387999999</v>
      </c>
      <c r="AA63" s="117">
        <v>118</v>
      </c>
      <c r="AB63" s="117">
        <v>24228</v>
      </c>
      <c r="AC63" s="118">
        <v>5.0942155348</v>
      </c>
      <c r="AD63" s="108">
        <v>3.1302085598999998</v>
      </c>
      <c r="AE63" s="108">
        <v>8.2905120915000001</v>
      </c>
      <c r="AF63" s="108">
        <v>0.22061215000000001</v>
      </c>
      <c r="AG63" s="110">
        <v>4.8703978867000002</v>
      </c>
      <c r="AH63" s="108">
        <v>4.0663521736000003</v>
      </c>
      <c r="AI63" s="108">
        <v>5.8334287249000001</v>
      </c>
      <c r="AJ63" s="108">
        <v>1.3557570719000001</v>
      </c>
      <c r="AK63" s="108">
        <v>0.83306298339999996</v>
      </c>
      <c r="AL63" s="108">
        <v>2.2064084884000001</v>
      </c>
      <c r="AM63" s="108">
        <v>0.63443097500000001</v>
      </c>
      <c r="AN63" s="108">
        <v>1.1385845495</v>
      </c>
      <c r="AO63" s="108">
        <v>1.9440062499999999</v>
      </c>
      <c r="AP63" s="108">
        <v>0.66685730889999995</v>
      </c>
      <c r="AQ63" s="108">
        <v>0.40622580050000001</v>
      </c>
      <c r="AR63" s="108">
        <v>0.79763988949999998</v>
      </c>
      <c r="AS63" s="108">
        <v>0.46782986370000001</v>
      </c>
      <c r="AT63" s="108">
        <v>1.3599589138999999</v>
      </c>
      <c r="AU63" s="107" t="s">
        <v>28</v>
      </c>
      <c r="AV63" s="107" t="s">
        <v>28</v>
      </c>
      <c r="AW63" s="107" t="s">
        <v>28</v>
      </c>
      <c r="AX63" s="107" t="s">
        <v>28</v>
      </c>
      <c r="AY63" s="107" t="s">
        <v>28</v>
      </c>
      <c r="AZ63" s="107" t="s">
        <v>28</v>
      </c>
      <c r="BA63" s="107" t="s">
        <v>28</v>
      </c>
      <c r="BB63" s="107" t="s">
        <v>28</v>
      </c>
      <c r="BC63" s="119" t="s">
        <v>28</v>
      </c>
      <c r="BD63" s="120">
        <v>24.8</v>
      </c>
      <c r="BE63" s="120">
        <v>20.399999999999999</v>
      </c>
      <c r="BF63" s="120">
        <v>23.6</v>
      </c>
    </row>
    <row r="64" spans="1:93" x14ac:dyDescent="0.3">
      <c r="A64" s="10"/>
      <c r="B64" t="s">
        <v>93</v>
      </c>
      <c r="C64" s="107">
        <v>65</v>
      </c>
      <c r="D64" s="117">
        <v>13704</v>
      </c>
      <c r="E64" s="118">
        <v>5.5582173901000003</v>
      </c>
      <c r="F64" s="108">
        <v>3.3140234933000001</v>
      </c>
      <c r="G64" s="108">
        <v>9.3221368579000004</v>
      </c>
      <c r="H64" s="108">
        <v>0.17201207260000001</v>
      </c>
      <c r="I64" s="110">
        <v>4.7431406887999996</v>
      </c>
      <c r="J64" s="108">
        <v>3.7195247184000002</v>
      </c>
      <c r="K64" s="108">
        <v>6.0484565360999998</v>
      </c>
      <c r="L64" s="108">
        <v>1.4338200965000001</v>
      </c>
      <c r="M64" s="108">
        <v>0.85489881950000002</v>
      </c>
      <c r="N64" s="108">
        <v>2.4047758896999998</v>
      </c>
      <c r="O64" s="117">
        <v>62</v>
      </c>
      <c r="P64" s="117">
        <v>14005</v>
      </c>
      <c r="Q64" s="118">
        <v>4.9402770542000001</v>
      </c>
      <c r="R64" s="108">
        <v>2.9411772123</v>
      </c>
      <c r="S64" s="108">
        <v>8.2981526139999993</v>
      </c>
      <c r="T64" s="108">
        <v>0.24174389290000001</v>
      </c>
      <c r="U64" s="110">
        <v>4.4269903605999996</v>
      </c>
      <c r="V64" s="108">
        <v>3.4514840618</v>
      </c>
      <c r="W64" s="108">
        <v>5.6782077802000002</v>
      </c>
      <c r="X64" s="108">
        <v>1.3630898856</v>
      </c>
      <c r="Y64" s="108">
        <v>0.81151094680000002</v>
      </c>
      <c r="Z64" s="108">
        <v>2.2895735953999998</v>
      </c>
      <c r="AA64" s="117">
        <v>83</v>
      </c>
      <c r="AB64" s="117">
        <v>13689</v>
      </c>
      <c r="AC64" s="118">
        <v>6.3672956105000003</v>
      </c>
      <c r="AD64" s="108">
        <v>3.8511816265999999</v>
      </c>
      <c r="AE64" s="108">
        <v>10.527276385</v>
      </c>
      <c r="AF64" s="108">
        <v>3.9783276399999998E-2</v>
      </c>
      <c r="AG64" s="110">
        <v>6.0632624735</v>
      </c>
      <c r="AH64" s="108">
        <v>4.8896172127000002</v>
      </c>
      <c r="AI64" s="108">
        <v>7.5186155119000002</v>
      </c>
      <c r="AJ64" s="108">
        <v>1.6945702423</v>
      </c>
      <c r="AK64" s="108">
        <v>1.0249402857000001</v>
      </c>
      <c r="AL64" s="108">
        <v>2.8016932752999999</v>
      </c>
      <c r="AM64" s="108">
        <v>0.38458385280000001</v>
      </c>
      <c r="AN64" s="108">
        <v>1.2888539530000001</v>
      </c>
      <c r="AO64" s="108">
        <v>2.283611563</v>
      </c>
      <c r="AP64" s="108">
        <v>0.72741990759999997</v>
      </c>
      <c r="AQ64" s="108">
        <v>0.69235868</v>
      </c>
      <c r="AR64" s="108">
        <v>0.8888240073</v>
      </c>
      <c r="AS64" s="108">
        <v>0.4957517313</v>
      </c>
      <c r="AT64" s="108">
        <v>1.5935559398000001</v>
      </c>
      <c r="AU64" s="107" t="s">
        <v>28</v>
      </c>
      <c r="AV64" s="107" t="s">
        <v>28</v>
      </c>
      <c r="AW64" s="107" t="s">
        <v>28</v>
      </c>
      <c r="AX64" s="107" t="s">
        <v>28</v>
      </c>
      <c r="AY64" s="107" t="s">
        <v>28</v>
      </c>
      <c r="AZ64" s="107" t="s">
        <v>28</v>
      </c>
      <c r="BA64" s="107" t="s">
        <v>28</v>
      </c>
      <c r="BB64" s="107" t="s">
        <v>28</v>
      </c>
      <c r="BC64" s="119" t="s">
        <v>28</v>
      </c>
      <c r="BD64" s="120">
        <v>13</v>
      </c>
      <c r="BE64" s="120">
        <v>12.4</v>
      </c>
      <c r="BF64" s="120">
        <v>16.600000000000001</v>
      </c>
    </row>
    <row r="65" spans="1:93" x14ac:dyDescent="0.3">
      <c r="A65" s="10"/>
      <c r="B65" t="s">
        <v>92</v>
      </c>
      <c r="C65" s="107">
        <v>41</v>
      </c>
      <c r="D65" s="117">
        <v>14156</v>
      </c>
      <c r="E65" s="118">
        <v>3.4950062956000001</v>
      </c>
      <c r="F65" s="108">
        <v>2.0082435975999999</v>
      </c>
      <c r="G65" s="108">
        <v>6.0824638112000002</v>
      </c>
      <c r="H65" s="108">
        <v>0.71401371960000004</v>
      </c>
      <c r="I65" s="110">
        <v>2.8962983894000001</v>
      </c>
      <c r="J65" s="108">
        <v>2.1325928835000001</v>
      </c>
      <c r="K65" s="108">
        <v>3.9334954295000002</v>
      </c>
      <c r="L65" s="108">
        <v>0.90158587050000005</v>
      </c>
      <c r="M65" s="108">
        <v>0.51805458959999995</v>
      </c>
      <c r="N65" s="108">
        <v>1.5690568103</v>
      </c>
      <c r="O65" s="117">
        <v>59</v>
      </c>
      <c r="P65" s="117">
        <v>14794</v>
      </c>
      <c r="Q65" s="118">
        <v>4.7545907776999998</v>
      </c>
      <c r="R65" s="108">
        <v>2.8266399771000001</v>
      </c>
      <c r="S65" s="108">
        <v>7.9975283891000002</v>
      </c>
      <c r="T65" s="108">
        <v>0.30627447419999998</v>
      </c>
      <c r="U65" s="110">
        <v>3.9881032850999998</v>
      </c>
      <c r="V65" s="108">
        <v>3.0899353674999999</v>
      </c>
      <c r="W65" s="108">
        <v>5.1473464395999997</v>
      </c>
      <c r="X65" s="108">
        <v>1.3118565068000001</v>
      </c>
      <c r="Y65" s="108">
        <v>0.77990855989999996</v>
      </c>
      <c r="Z65" s="108">
        <v>2.2066272675</v>
      </c>
      <c r="AA65" s="117">
        <v>69</v>
      </c>
      <c r="AB65" s="117">
        <v>16124</v>
      </c>
      <c r="AC65" s="118">
        <v>5.0493595965000004</v>
      </c>
      <c r="AD65" s="108">
        <v>3.0346078363000002</v>
      </c>
      <c r="AE65" s="108">
        <v>8.4017552545999994</v>
      </c>
      <c r="AF65" s="108">
        <v>0.25532203790000002</v>
      </c>
      <c r="AG65" s="110">
        <v>4.2793351525999999</v>
      </c>
      <c r="AH65" s="108">
        <v>3.3798986473000001</v>
      </c>
      <c r="AI65" s="108">
        <v>5.4181238134000003</v>
      </c>
      <c r="AJ65" s="108">
        <v>1.3438192660999999</v>
      </c>
      <c r="AK65" s="108">
        <v>0.80762013430000001</v>
      </c>
      <c r="AL65" s="108">
        <v>2.2360143628000002</v>
      </c>
      <c r="AM65" s="108">
        <v>0.83861821599999997</v>
      </c>
      <c r="AN65" s="108">
        <v>1.0619966749</v>
      </c>
      <c r="AO65" s="108">
        <v>1.8946246538</v>
      </c>
      <c r="AP65" s="108">
        <v>0.5952825195</v>
      </c>
      <c r="AQ65" s="108">
        <v>0.32899590290000003</v>
      </c>
      <c r="AR65" s="108">
        <v>1.360395483</v>
      </c>
      <c r="AS65" s="108">
        <v>0.73330083950000002</v>
      </c>
      <c r="AT65" s="108">
        <v>2.5237607412999998</v>
      </c>
      <c r="AU65" s="107" t="s">
        <v>28</v>
      </c>
      <c r="AV65" s="107" t="s">
        <v>28</v>
      </c>
      <c r="AW65" s="107" t="s">
        <v>28</v>
      </c>
      <c r="AX65" s="107" t="s">
        <v>28</v>
      </c>
      <c r="AY65" s="107" t="s">
        <v>28</v>
      </c>
      <c r="AZ65" s="107" t="s">
        <v>28</v>
      </c>
      <c r="BA65" s="107" t="s">
        <v>28</v>
      </c>
      <c r="BB65" s="107" t="s">
        <v>28</v>
      </c>
      <c r="BC65" s="119" t="s">
        <v>28</v>
      </c>
      <c r="BD65" s="120">
        <v>8.1999999999999993</v>
      </c>
      <c r="BE65" s="120">
        <v>11.8</v>
      </c>
      <c r="BF65" s="120">
        <v>13.8</v>
      </c>
    </row>
    <row r="66" spans="1:93" x14ac:dyDescent="0.3">
      <c r="A66" s="10"/>
      <c r="B66" t="s">
        <v>91</v>
      </c>
      <c r="C66" s="107">
        <v>68</v>
      </c>
      <c r="D66" s="117">
        <v>17901</v>
      </c>
      <c r="E66" s="118">
        <v>4.5596755565000002</v>
      </c>
      <c r="F66" s="108">
        <v>2.7235126275999999</v>
      </c>
      <c r="G66" s="108">
        <v>7.6337597886999999</v>
      </c>
      <c r="H66" s="108">
        <v>0.53700933809999996</v>
      </c>
      <c r="I66" s="110">
        <v>3.7986704652999999</v>
      </c>
      <c r="J66" s="108">
        <v>2.9950789233999999</v>
      </c>
      <c r="K66" s="108">
        <v>4.8178688018000004</v>
      </c>
      <c r="L66" s="108">
        <v>1.176232232</v>
      </c>
      <c r="M66" s="108">
        <v>0.7025682633</v>
      </c>
      <c r="N66" s="108">
        <v>1.9692353552999999</v>
      </c>
      <c r="O66" s="117">
        <v>82</v>
      </c>
      <c r="P66" s="117">
        <v>18091</v>
      </c>
      <c r="Q66" s="118">
        <v>5.3372754953000001</v>
      </c>
      <c r="R66" s="108">
        <v>3.2202076757999998</v>
      </c>
      <c r="S66" s="108">
        <v>8.8461716078000006</v>
      </c>
      <c r="T66" s="108">
        <v>0.13325798229999999</v>
      </c>
      <c r="U66" s="110">
        <v>4.5326405395</v>
      </c>
      <c r="V66" s="108">
        <v>3.6504952976</v>
      </c>
      <c r="W66" s="108">
        <v>5.6279569168999997</v>
      </c>
      <c r="X66" s="108">
        <v>1.4726271754</v>
      </c>
      <c r="Y66" s="108">
        <v>0.88849926109999999</v>
      </c>
      <c r="Z66" s="108">
        <v>2.4407795175000002</v>
      </c>
      <c r="AA66" s="117">
        <v>94</v>
      </c>
      <c r="AB66" s="117">
        <v>18205</v>
      </c>
      <c r="AC66" s="118">
        <v>5.5215645455000004</v>
      </c>
      <c r="AD66" s="108">
        <v>3.3543643066</v>
      </c>
      <c r="AE66" s="108">
        <v>9.0889576214000005</v>
      </c>
      <c r="AF66" s="108">
        <v>0.1301049185</v>
      </c>
      <c r="AG66" s="110">
        <v>5.1634166437999998</v>
      </c>
      <c r="AH66" s="108">
        <v>4.2183482904999998</v>
      </c>
      <c r="AI66" s="108">
        <v>6.3202157814</v>
      </c>
      <c r="AJ66" s="108">
        <v>1.4694902737</v>
      </c>
      <c r="AK66" s="108">
        <v>0.89271902599999997</v>
      </c>
      <c r="AL66" s="108">
        <v>2.4189040465999998</v>
      </c>
      <c r="AM66" s="108">
        <v>0.90474508659999997</v>
      </c>
      <c r="AN66" s="108">
        <v>1.0345286748</v>
      </c>
      <c r="AO66" s="108">
        <v>1.8038405124000001</v>
      </c>
      <c r="AP66" s="108">
        <v>0.59331718730000005</v>
      </c>
      <c r="AQ66" s="108">
        <v>0.58845465350000004</v>
      </c>
      <c r="AR66" s="108">
        <v>1.1705384362</v>
      </c>
      <c r="AS66" s="108">
        <v>0.66171276779999999</v>
      </c>
      <c r="AT66" s="108">
        <v>2.0706268598999999</v>
      </c>
      <c r="AU66" s="107" t="s">
        <v>28</v>
      </c>
      <c r="AV66" s="107" t="s">
        <v>28</v>
      </c>
      <c r="AW66" s="107" t="s">
        <v>28</v>
      </c>
      <c r="AX66" s="107" t="s">
        <v>28</v>
      </c>
      <c r="AY66" s="107" t="s">
        <v>28</v>
      </c>
      <c r="AZ66" s="107" t="s">
        <v>28</v>
      </c>
      <c r="BA66" s="107" t="s">
        <v>28</v>
      </c>
      <c r="BB66" s="107" t="s">
        <v>28</v>
      </c>
      <c r="BC66" s="119" t="s">
        <v>28</v>
      </c>
      <c r="BD66" s="120">
        <v>13.6</v>
      </c>
      <c r="BE66" s="120">
        <v>16.399999999999999</v>
      </c>
      <c r="BF66" s="120">
        <v>18.8</v>
      </c>
      <c r="BQ66" s="52"/>
      <c r="CC66" s="4"/>
      <c r="CO66" s="4"/>
    </row>
    <row r="67" spans="1:93" x14ac:dyDescent="0.3">
      <c r="A67" s="10"/>
      <c r="B67" t="s">
        <v>131</v>
      </c>
      <c r="C67" s="107">
        <v>82</v>
      </c>
      <c r="D67" s="117">
        <v>21342</v>
      </c>
      <c r="E67" s="118">
        <v>5.0087254606</v>
      </c>
      <c r="F67" s="108">
        <v>3.0094537692999999</v>
      </c>
      <c r="G67" s="108">
        <v>8.3361741572000003</v>
      </c>
      <c r="H67" s="108">
        <v>0.32418842450000002</v>
      </c>
      <c r="I67" s="110">
        <v>3.8421891107000001</v>
      </c>
      <c r="J67" s="108">
        <v>3.0944199433000001</v>
      </c>
      <c r="K67" s="108">
        <v>4.7706573228</v>
      </c>
      <c r="L67" s="108">
        <v>1.2920709500000001</v>
      </c>
      <c r="M67" s="108">
        <v>0.7763307894</v>
      </c>
      <c r="N67" s="108">
        <v>2.1504329888</v>
      </c>
      <c r="O67" s="117">
        <v>65</v>
      </c>
      <c r="P67" s="117">
        <v>20655</v>
      </c>
      <c r="Q67" s="118">
        <v>4.0175669992999996</v>
      </c>
      <c r="R67" s="108">
        <v>2.3833572655999999</v>
      </c>
      <c r="S67" s="108">
        <v>6.7723143427999997</v>
      </c>
      <c r="T67" s="108">
        <v>0.69901725329999997</v>
      </c>
      <c r="U67" s="110">
        <v>3.1469377875000002</v>
      </c>
      <c r="V67" s="108">
        <v>2.4677979539999999</v>
      </c>
      <c r="W67" s="108">
        <v>4.0129774084000003</v>
      </c>
      <c r="X67" s="108">
        <v>1.1085015842999999</v>
      </c>
      <c r="Y67" s="108">
        <v>0.65760080799999998</v>
      </c>
      <c r="Z67" s="108">
        <v>1.8685739851000001</v>
      </c>
      <c r="AA67" s="117">
        <v>60</v>
      </c>
      <c r="AB67" s="117">
        <v>20300</v>
      </c>
      <c r="AC67" s="118">
        <v>3.4243160688000001</v>
      </c>
      <c r="AD67" s="108">
        <v>2.0238087300999998</v>
      </c>
      <c r="AE67" s="108">
        <v>5.7939964210000001</v>
      </c>
      <c r="AF67" s="108">
        <v>0.72933956850000004</v>
      </c>
      <c r="AG67" s="110">
        <v>2.9556650246</v>
      </c>
      <c r="AH67" s="108">
        <v>2.2949095106000001</v>
      </c>
      <c r="AI67" s="108">
        <v>3.8066667542000001</v>
      </c>
      <c r="AJ67" s="108">
        <v>0.91133574839999998</v>
      </c>
      <c r="AK67" s="108">
        <v>0.53860952279999996</v>
      </c>
      <c r="AL67" s="108">
        <v>1.5419943598000001</v>
      </c>
      <c r="AM67" s="108">
        <v>0.59900094390000003</v>
      </c>
      <c r="AN67" s="108">
        <v>0.85233577169999997</v>
      </c>
      <c r="AO67" s="108">
        <v>1.5461320220000001</v>
      </c>
      <c r="AP67" s="108">
        <v>0.46986690489999999</v>
      </c>
      <c r="AQ67" s="108">
        <v>0.4563582068</v>
      </c>
      <c r="AR67" s="108">
        <v>0.80211363769999999</v>
      </c>
      <c r="AS67" s="108">
        <v>0.4490027573</v>
      </c>
      <c r="AT67" s="108">
        <v>1.4329227991</v>
      </c>
      <c r="AU67" s="107" t="s">
        <v>28</v>
      </c>
      <c r="AV67" s="107" t="s">
        <v>28</v>
      </c>
      <c r="AW67" s="107" t="s">
        <v>28</v>
      </c>
      <c r="AX67" s="107" t="s">
        <v>28</v>
      </c>
      <c r="AY67" s="107" t="s">
        <v>28</v>
      </c>
      <c r="AZ67" s="107" t="s">
        <v>28</v>
      </c>
      <c r="BA67" s="107" t="s">
        <v>28</v>
      </c>
      <c r="BB67" s="107" t="s">
        <v>28</v>
      </c>
      <c r="BC67" s="119" t="s">
        <v>28</v>
      </c>
      <c r="BD67" s="120">
        <v>16.399999999999999</v>
      </c>
      <c r="BE67" s="120">
        <v>13</v>
      </c>
      <c r="BF67" s="120">
        <v>12</v>
      </c>
      <c r="BQ67" s="52"/>
    </row>
    <row r="68" spans="1:93" x14ac:dyDescent="0.3">
      <c r="A68" s="10"/>
      <c r="B68" t="s">
        <v>94</v>
      </c>
      <c r="C68" s="107">
        <v>44</v>
      </c>
      <c r="D68" s="117">
        <v>20791</v>
      </c>
      <c r="E68" s="118">
        <v>2.6550720026999999</v>
      </c>
      <c r="F68" s="108">
        <v>1.5415481818000001</v>
      </c>
      <c r="G68" s="108">
        <v>4.5729399981999999</v>
      </c>
      <c r="H68" s="108">
        <v>0.1724582462</v>
      </c>
      <c r="I68" s="110">
        <v>2.1163003222999999</v>
      </c>
      <c r="J68" s="108">
        <v>1.5749030975</v>
      </c>
      <c r="K68" s="108">
        <v>2.8438111912999999</v>
      </c>
      <c r="L68" s="108">
        <v>0.68491304460000002</v>
      </c>
      <c r="M68" s="108">
        <v>0.39766396450000002</v>
      </c>
      <c r="N68" s="108">
        <v>1.1796539806999999</v>
      </c>
      <c r="O68" s="117">
        <v>75</v>
      </c>
      <c r="P68" s="117">
        <v>24047</v>
      </c>
      <c r="Q68" s="118">
        <v>3.9639149714999999</v>
      </c>
      <c r="R68" s="108">
        <v>2.3905082725</v>
      </c>
      <c r="S68" s="108">
        <v>6.5729209483000002</v>
      </c>
      <c r="T68" s="108">
        <v>0.72850678849999995</v>
      </c>
      <c r="U68" s="110">
        <v>3.1188921695</v>
      </c>
      <c r="V68" s="108">
        <v>2.4872078056000002</v>
      </c>
      <c r="W68" s="108">
        <v>3.9110074932000001</v>
      </c>
      <c r="X68" s="108">
        <v>1.0936982573</v>
      </c>
      <c r="Y68" s="108">
        <v>0.65957386839999999</v>
      </c>
      <c r="Z68" s="108">
        <v>1.8135586254</v>
      </c>
      <c r="AA68" s="117">
        <v>96</v>
      </c>
      <c r="AB68" s="117">
        <v>26241</v>
      </c>
      <c r="AC68" s="118">
        <v>4.6184005601999996</v>
      </c>
      <c r="AD68" s="108">
        <v>2.8157971046000001</v>
      </c>
      <c r="AE68" s="108">
        <v>7.5749860314999999</v>
      </c>
      <c r="AF68" s="108">
        <v>0.4138222714</v>
      </c>
      <c r="AG68" s="110">
        <v>3.6583971647000002</v>
      </c>
      <c r="AH68" s="108">
        <v>2.9951284890999998</v>
      </c>
      <c r="AI68" s="108">
        <v>4.4685461286999999</v>
      </c>
      <c r="AJ68" s="108">
        <v>1.2291253044999999</v>
      </c>
      <c r="AK68" s="108">
        <v>0.74938659569999999</v>
      </c>
      <c r="AL68" s="108">
        <v>2.0159808339</v>
      </c>
      <c r="AM68" s="108">
        <v>0.58820827170000001</v>
      </c>
      <c r="AN68" s="108">
        <v>1.1651109050999999</v>
      </c>
      <c r="AO68" s="108">
        <v>2.0258781501000001</v>
      </c>
      <c r="AP68" s="108">
        <v>0.67007160379999997</v>
      </c>
      <c r="AQ68" s="108">
        <v>0.18788950260000001</v>
      </c>
      <c r="AR68" s="108">
        <v>1.4929595007000001</v>
      </c>
      <c r="AS68" s="108">
        <v>0.82224131489999996</v>
      </c>
      <c r="AT68" s="108">
        <v>2.7107955175999998</v>
      </c>
      <c r="AU68" s="107" t="s">
        <v>28</v>
      </c>
      <c r="AV68" s="107" t="s">
        <v>28</v>
      </c>
      <c r="AW68" s="107" t="s">
        <v>28</v>
      </c>
      <c r="AX68" s="107" t="s">
        <v>28</v>
      </c>
      <c r="AY68" s="107" t="s">
        <v>28</v>
      </c>
      <c r="AZ68" s="107" t="s">
        <v>28</v>
      </c>
      <c r="BA68" s="107" t="s">
        <v>28</v>
      </c>
      <c r="BB68" s="107" t="s">
        <v>28</v>
      </c>
      <c r="BC68" s="119" t="s">
        <v>28</v>
      </c>
      <c r="BD68" s="120">
        <v>8.8000000000000007</v>
      </c>
      <c r="BE68" s="120">
        <v>15</v>
      </c>
      <c r="BF68" s="120">
        <v>19.2</v>
      </c>
    </row>
    <row r="69" spans="1:93" s="3" customFormat="1" x14ac:dyDescent="0.3">
      <c r="A69" s="10"/>
      <c r="B69" s="3" t="s">
        <v>182</v>
      </c>
      <c r="C69" s="113">
        <v>90</v>
      </c>
      <c r="D69" s="114">
        <v>20619</v>
      </c>
      <c r="E69" s="109">
        <v>6.2170746768000003</v>
      </c>
      <c r="F69" s="115">
        <v>3.7525206377</v>
      </c>
      <c r="G69" s="115">
        <v>10.300281136000001</v>
      </c>
      <c r="H69" s="115">
        <v>6.6688590899999997E-2</v>
      </c>
      <c r="I69" s="116">
        <v>4.3649061544999999</v>
      </c>
      <c r="J69" s="115">
        <v>3.5501801384</v>
      </c>
      <c r="K69" s="115">
        <v>5.3666025370000003</v>
      </c>
      <c r="L69" s="115">
        <v>1.6037815702</v>
      </c>
      <c r="M69" s="115">
        <v>0.96801530520000001</v>
      </c>
      <c r="N69" s="115">
        <v>2.6571019188</v>
      </c>
      <c r="O69" s="114">
        <v>82</v>
      </c>
      <c r="P69" s="114">
        <v>20697</v>
      </c>
      <c r="Q69" s="109">
        <v>4.9734429385999999</v>
      </c>
      <c r="R69" s="115">
        <v>2.9867595094000001</v>
      </c>
      <c r="S69" s="115">
        <v>8.2815956844999992</v>
      </c>
      <c r="T69" s="115">
        <v>0.22386982250000001</v>
      </c>
      <c r="U69" s="116">
        <v>3.9619268493000002</v>
      </c>
      <c r="V69" s="115">
        <v>3.1908542508000002</v>
      </c>
      <c r="W69" s="115">
        <v>4.9193297860999996</v>
      </c>
      <c r="X69" s="115">
        <v>1.3722408059</v>
      </c>
      <c r="Y69" s="115">
        <v>0.82408772490000004</v>
      </c>
      <c r="Z69" s="115">
        <v>2.2850053125000001</v>
      </c>
      <c r="AA69" s="114">
        <v>96</v>
      </c>
      <c r="AB69" s="114">
        <v>20476</v>
      </c>
      <c r="AC69" s="109">
        <v>5.1395927671999999</v>
      </c>
      <c r="AD69" s="115">
        <v>3.1118442053000002</v>
      </c>
      <c r="AE69" s="115">
        <v>8.4886684774999992</v>
      </c>
      <c r="AF69" s="115">
        <v>0.22112986630000001</v>
      </c>
      <c r="AG69" s="116">
        <v>4.6884157061999998</v>
      </c>
      <c r="AH69" s="115">
        <v>3.8384043115000002</v>
      </c>
      <c r="AI69" s="115">
        <v>5.7266614066999999</v>
      </c>
      <c r="AJ69" s="115">
        <v>1.3678336131</v>
      </c>
      <c r="AK69" s="115">
        <v>0.82817555700000001</v>
      </c>
      <c r="AL69" s="115">
        <v>2.2591451502000002</v>
      </c>
      <c r="AM69" s="115">
        <v>0.90895214410000003</v>
      </c>
      <c r="AN69" s="115">
        <v>1.0334074062</v>
      </c>
      <c r="AO69" s="115">
        <v>1.8149503926999999</v>
      </c>
      <c r="AP69" s="115">
        <v>0.58840774470000001</v>
      </c>
      <c r="AQ69" s="115">
        <v>0.43891925640000001</v>
      </c>
      <c r="AR69" s="115">
        <v>0.79996512779999995</v>
      </c>
      <c r="AS69" s="115">
        <v>0.45459914070000002</v>
      </c>
      <c r="AT69" s="115">
        <v>1.4077109887000001</v>
      </c>
      <c r="AU69" s="113" t="s">
        <v>28</v>
      </c>
      <c r="AV69" s="113" t="s">
        <v>28</v>
      </c>
      <c r="AW69" s="113" t="s">
        <v>28</v>
      </c>
      <c r="AX69" s="113" t="s">
        <v>28</v>
      </c>
      <c r="AY69" s="113" t="s">
        <v>28</v>
      </c>
      <c r="AZ69" s="113" t="s">
        <v>28</v>
      </c>
      <c r="BA69" s="113" t="s">
        <v>28</v>
      </c>
      <c r="BB69" s="113" t="s">
        <v>28</v>
      </c>
      <c r="BC69" s="111" t="s">
        <v>28</v>
      </c>
      <c r="BD69" s="112">
        <v>18</v>
      </c>
      <c r="BE69" s="112">
        <v>16.399999999999999</v>
      </c>
      <c r="BF69" s="112">
        <v>19.2</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7">
        <v>12</v>
      </c>
      <c r="D70" s="117">
        <v>2334</v>
      </c>
      <c r="E70" s="118">
        <v>10.45511829</v>
      </c>
      <c r="F70" s="108">
        <v>4.8564655669999999</v>
      </c>
      <c r="G70" s="108">
        <v>22.508035307</v>
      </c>
      <c r="H70" s="108">
        <v>1.1211209600000001E-2</v>
      </c>
      <c r="I70" s="110">
        <v>5.1413881748000003</v>
      </c>
      <c r="J70" s="108">
        <v>2.9198441713999999</v>
      </c>
      <c r="K70" s="108">
        <v>9.0531791467999998</v>
      </c>
      <c r="L70" s="108">
        <v>2.6970443333</v>
      </c>
      <c r="M70" s="108">
        <v>1.2527933759000001</v>
      </c>
      <c r="N70" s="108">
        <v>5.8062632479999996</v>
      </c>
      <c r="O70" s="117" t="s">
        <v>28</v>
      </c>
      <c r="P70" s="117" t="s">
        <v>28</v>
      </c>
      <c r="Q70" s="118" t="s">
        <v>28</v>
      </c>
      <c r="R70" s="108" t="s">
        <v>28</v>
      </c>
      <c r="S70" s="108" t="s">
        <v>28</v>
      </c>
      <c r="T70" s="108" t="s">
        <v>28</v>
      </c>
      <c r="U70" s="110" t="s">
        <v>28</v>
      </c>
      <c r="V70" s="108" t="s">
        <v>28</v>
      </c>
      <c r="W70" s="108" t="s">
        <v>28</v>
      </c>
      <c r="X70" s="108" t="s">
        <v>28</v>
      </c>
      <c r="Y70" s="108" t="s">
        <v>28</v>
      </c>
      <c r="Z70" s="108" t="s">
        <v>28</v>
      </c>
      <c r="AA70" s="117">
        <v>7</v>
      </c>
      <c r="AB70" s="117">
        <v>2212</v>
      </c>
      <c r="AC70" s="118">
        <v>5.4419987484999996</v>
      </c>
      <c r="AD70" s="108">
        <v>2.2304613749</v>
      </c>
      <c r="AE70" s="108">
        <v>13.277679099</v>
      </c>
      <c r="AF70" s="108">
        <v>0.41568693829999998</v>
      </c>
      <c r="AG70" s="110">
        <v>3.1645569619999998</v>
      </c>
      <c r="AH70" s="108">
        <v>1.5086516590000001</v>
      </c>
      <c r="AI70" s="108">
        <v>6.6379940698000004</v>
      </c>
      <c r="AJ70" s="108">
        <v>1.4483149050999999</v>
      </c>
      <c r="AK70" s="108">
        <v>0.59360734979999996</v>
      </c>
      <c r="AL70" s="108">
        <v>3.5336760319999998</v>
      </c>
      <c r="AM70" s="108">
        <v>0.27785807629999998</v>
      </c>
      <c r="AN70" s="108">
        <v>2.2514992654000001</v>
      </c>
      <c r="AO70" s="108">
        <v>9.7521223967000008</v>
      </c>
      <c r="AP70" s="108">
        <v>0.51980981530000003</v>
      </c>
      <c r="AQ70" s="108">
        <v>3.9324632999999998E-2</v>
      </c>
      <c r="AR70" s="108">
        <v>0.23118394859999999</v>
      </c>
      <c r="AS70" s="108">
        <v>5.7415548900000002E-2</v>
      </c>
      <c r="AT70" s="108">
        <v>0.93086313939999998</v>
      </c>
      <c r="AU70" s="107" t="s">
        <v>28</v>
      </c>
      <c r="AV70" s="107" t="s">
        <v>28</v>
      </c>
      <c r="AW70" s="107" t="s">
        <v>28</v>
      </c>
      <c r="AX70" s="107" t="s">
        <v>28</v>
      </c>
      <c r="AY70" s="107" t="s">
        <v>28</v>
      </c>
      <c r="AZ70" s="107" t="s">
        <v>28</v>
      </c>
      <c r="BA70" s="107" t="s">
        <v>417</v>
      </c>
      <c r="BB70" s="107" t="s">
        <v>28</v>
      </c>
      <c r="BC70" s="119" t="s">
        <v>418</v>
      </c>
      <c r="BD70" s="120">
        <v>2.4</v>
      </c>
      <c r="BE70" s="120" t="s">
        <v>28</v>
      </c>
      <c r="BF70" s="120">
        <v>1.4</v>
      </c>
    </row>
    <row r="71" spans="1:93" x14ac:dyDescent="0.3">
      <c r="A71" s="10"/>
      <c r="B71" t="s">
        <v>183</v>
      </c>
      <c r="C71" s="107">
        <v>60</v>
      </c>
      <c r="D71" s="117">
        <v>25687</v>
      </c>
      <c r="E71" s="118">
        <v>4.6706635594000003</v>
      </c>
      <c r="F71" s="108">
        <v>2.6876787474000001</v>
      </c>
      <c r="G71" s="108">
        <v>8.1167059517000002</v>
      </c>
      <c r="H71" s="108">
        <v>0.50862780200000002</v>
      </c>
      <c r="I71" s="110">
        <v>2.3358118892999999</v>
      </c>
      <c r="J71" s="108">
        <v>1.8136280245</v>
      </c>
      <c r="K71" s="108">
        <v>3.0083441083000002</v>
      </c>
      <c r="L71" s="108">
        <v>1.2048631433000001</v>
      </c>
      <c r="M71" s="108">
        <v>0.69332441150000002</v>
      </c>
      <c r="N71" s="108">
        <v>2.0938180885</v>
      </c>
      <c r="O71" s="117">
        <v>58</v>
      </c>
      <c r="P71" s="117">
        <v>27087</v>
      </c>
      <c r="Q71" s="118">
        <v>3.8721870250000001</v>
      </c>
      <c r="R71" s="108">
        <v>2.2409741828</v>
      </c>
      <c r="S71" s="108">
        <v>6.6907653250000001</v>
      </c>
      <c r="T71" s="108">
        <v>0.81260224260000002</v>
      </c>
      <c r="U71" s="110">
        <v>2.1412485694000001</v>
      </c>
      <c r="V71" s="108">
        <v>1.6553843593999999</v>
      </c>
      <c r="W71" s="108">
        <v>2.7697165373999999</v>
      </c>
      <c r="X71" s="108">
        <v>1.0683892645999999</v>
      </c>
      <c r="Y71" s="108">
        <v>0.61831537160000005</v>
      </c>
      <c r="Z71" s="108">
        <v>1.8460734978</v>
      </c>
      <c r="AA71" s="117">
        <v>56</v>
      </c>
      <c r="AB71" s="117">
        <v>27234</v>
      </c>
      <c r="AC71" s="118">
        <v>3.2924750168000001</v>
      </c>
      <c r="AD71" s="108">
        <v>1.9093161503</v>
      </c>
      <c r="AE71" s="108">
        <v>5.6776305664000004</v>
      </c>
      <c r="AF71" s="108">
        <v>0.63465834060000004</v>
      </c>
      <c r="AG71" s="110">
        <v>2.0562532129000002</v>
      </c>
      <c r="AH71" s="108">
        <v>1.5824500234000001</v>
      </c>
      <c r="AI71" s="108">
        <v>2.6719183627</v>
      </c>
      <c r="AJ71" s="108">
        <v>0.87624802239999999</v>
      </c>
      <c r="AK71" s="108">
        <v>0.50813885979999995</v>
      </c>
      <c r="AL71" s="108">
        <v>1.5110251499</v>
      </c>
      <c r="AM71" s="108">
        <v>0.61583361749999999</v>
      </c>
      <c r="AN71" s="108">
        <v>0.85028822100000001</v>
      </c>
      <c r="AO71" s="108">
        <v>1.6021056475</v>
      </c>
      <c r="AP71" s="108">
        <v>0.4512748956</v>
      </c>
      <c r="AQ71" s="108">
        <v>0.56550618900000005</v>
      </c>
      <c r="AR71" s="108">
        <v>0.82904430510000005</v>
      </c>
      <c r="AS71" s="108">
        <v>0.43740697169999998</v>
      </c>
      <c r="AT71" s="108">
        <v>1.5713386030000001</v>
      </c>
      <c r="AU71" s="107" t="s">
        <v>28</v>
      </c>
      <c r="AV71" s="107" t="s">
        <v>28</v>
      </c>
      <c r="AW71" s="107" t="s">
        <v>28</v>
      </c>
      <c r="AX71" s="107" t="s">
        <v>28</v>
      </c>
      <c r="AY71" s="107" t="s">
        <v>28</v>
      </c>
      <c r="AZ71" s="107" t="s">
        <v>28</v>
      </c>
      <c r="BA71" s="107" t="s">
        <v>28</v>
      </c>
      <c r="BB71" s="107" t="s">
        <v>28</v>
      </c>
      <c r="BC71" s="119" t="s">
        <v>28</v>
      </c>
      <c r="BD71" s="120">
        <v>12</v>
      </c>
      <c r="BE71" s="120">
        <v>11.6</v>
      </c>
      <c r="BF71" s="120">
        <v>11.2</v>
      </c>
    </row>
    <row r="72" spans="1:93" x14ac:dyDescent="0.3">
      <c r="A72" s="10"/>
      <c r="B72" t="s">
        <v>184</v>
      </c>
      <c r="C72" s="107">
        <v>63</v>
      </c>
      <c r="D72" s="117">
        <v>22265</v>
      </c>
      <c r="E72" s="118">
        <v>4.2455661685999999</v>
      </c>
      <c r="F72" s="108">
        <v>2.5003949118</v>
      </c>
      <c r="G72" s="108">
        <v>7.2087941016999997</v>
      </c>
      <c r="H72" s="108">
        <v>0.73636975049999998</v>
      </c>
      <c r="I72" s="110">
        <v>2.8295531103</v>
      </c>
      <c r="J72" s="108">
        <v>2.2104288270999999</v>
      </c>
      <c r="K72" s="108">
        <v>3.6220893908999998</v>
      </c>
      <c r="L72" s="108">
        <v>1.0952033119</v>
      </c>
      <c r="M72" s="108">
        <v>0.64501192060000001</v>
      </c>
      <c r="N72" s="108">
        <v>1.8596094988</v>
      </c>
      <c r="O72" s="117">
        <v>100</v>
      </c>
      <c r="P72" s="117">
        <v>23396</v>
      </c>
      <c r="Q72" s="118">
        <v>5.8297055631000001</v>
      </c>
      <c r="R72" s="108">
        <v>3.5222740173</v>
      </c>
      <c r="S72" s="108">
        <v>9.648728857</v>
      </c>
      <c r="T72" s="108">
        <v>6.4477098400000002E-2</v>
      </c>
      <c r="U72" s="110">
        <v>4.2742349119999998</v>
      </c>
      <c r="V72" s="108">
        <v>3.5134860455000001</v>
      </c>
      <c r="W72" s="108">
        <v>5.1997030431000004</v>
      </c>
      <c r="X72" s="108">
        <v>1.608495354</v>
      </c>
      <c r="Y72" s="108">
        <v>0.97184348860000003</v>
      </c>
      <c r="Z72" s="108">
        <v>2.6622160193000002</v>
      </c>
      <c r="AA72" s="117">
        <v>96</v>
      </c>
      <c r="AB72" s="117">
        <v>23856</v>
      </c>
      <c r="AC72" s="118">
        <v>5.3123693910999998</v>
      </c>
      <c r="AD72" s="108">
        <v>3.2046759679000001</v>
      </c>
      <c r="AE72" s="108">
        <v>8.8062783351</v>
      </c>
      <c r="AF72" s="108">
        <v>0.17931554799999999</v>
      </c>
      <c r="AG72" s="110">
        <v>4.0241448691999997</v>
      </c>
      <c r="AH72" s="108">
        <v>3.2945660077999999</v>
      </c>
      <c r="AI72" s="108">
        <v>4.9152883536000003</v>
      </c>
      <c r="AJ72" s="108">
        <v>1.4138157919000001</v>
      </c>
      <c r="AK72" s="108">
        <v>0.85288148429999999</v>
      </c>
      <c r="AL72" s="108">
        <v>2.3436727497000001</v>
      </c>
      <c r="AM72" s="108">
        <v>0.74544713510000005</v>
      </c>
      <c r="AN72" s="108">
        <v>0.91125861050000001</v>
      </c>
      <c r="AO72" s="108">
        <v>1.5969548399</v>
      </c>
      <c r="AP72" s="108">
        <v>0.51998480759999999</v>
      </c>
      <c r="AQ72" s="108">
        <v>0.28549746640000001</v>
      </c>
      <c r="AR72" s="108">
        <v>1.3731279485000001</v>
      </c>
      <c r="AS72" s="108">
        <v>0.76736091490000002</v>
      </c>
      <c r="AT72" s="108">
        <v>2.4570972096000001</v>
      </c>
      <c r="AU72" s="107" t="s">
        <v>28</v>
      </c>
      <c r="AV72" s="107" t="s">
        <v>28</v>
      </c>
      <c r="AW72" s="107" t="s">
        <v>28</v>
      </c>
      <c r="AX72" s="107" t="s">
        <v>28</v>
      </c>
      <c r="AY72" s="107" t="s">
        <v>28</v>
      </c>
      <c r="AZ72" s="107" t="s">
        <v>28</v>
      </c>
      <c r="BA72" s="107" t="s">
        <v>28</v>
      </c>
      <c r="BB72" s="107" t="s">
        <v>28</v>
      </c>
      <c r="BC72" s="119" t="s">
        <v>28</v>
      </c>
      <c r="BD72" s="120">
        <v>12.6</v>
      </c>
      <c r="BE72" s="120">
        <v>20</v>
      </c>
      <c r="BF72" s="120">
        <v>19.2</v>
      </c>
    </row>
    <row r="73" spans="1:93" x14ac:dyDescent="0.3">
      <c r="A73" s="10"/>
      <c r="B73" t="s">
        <v>186</v>
      </c>
      <c r="C73" s="107">
        <v>6</v>
      </c>
      <c r="D73" s="117">
        <v>2117</v>
      </c>
      <c r="E73" s="118">
        <v>4.9015468646000002</v>
      </c>
      <c r="F73" s="108">
        <v>1.9218887271</v>
      </c>
      <c r="G73" s="108">
        <v>12.500807839</v>
      </c>
      <c r="H73" s="108">
        <v>0.62331823799999997</v>
      </c>
      <c r="I73" s="110">
        <v>2.8341993387</v>
      </c>
      <c r="J73" s="108">
        <v>1.2732943662</v>
      </c>
      <c r="K73" s="108">
        <v>6.3085851196</v>
      </c>
      <c r="L73" s="108">
        <v>1.2644227286</v>
      </c>
      <c r="M73" s="108">
        <v>0.49577814009999999</v>
      </c>
      <c r="N73" s="108">
        <v>3.2247586311999998</v>
      </c>
      <c r="O73" s="117" t="s">
        <v>28</v>
      </c>
      <c r="P73" s="117" t="s">
        <v>28</v>
      </c>
      <c r="Q73" s="118" t="s">
        <v>28</v>
      </c>
      <c r="R73" s="108" t="s">
        <v>28</v>
      </c>
      <c r="S73" s="108" t="s">
        <v>28</v>
      </c>
      <c r="T73" s="108" t="s">
        <v>28</v>
      </c>
      <c r="U73" s="110" t="s">
        <v>28</v>
      </c>
      <c r="V73" s="108" t="s">
        <v>28</v>
      </c>
      <c r="W73" s="108" t="s">
        <v>28</v>
      </c>
      <c r="X73" s="108" t="s">
        <v>28</v>
      </c>
      <c r="Y73" s="108" t="s">
        <v>28</v>
      </c>
      <c r="Z73" s="108" t="s">
        <v>28</v>
      </c>
      <c r="AA73" s="117">
        <v>6</v>
      </c>
      <c r="AB73" s="117">
        <v>2582</v>
      </c>
      <c r="AC73" s="118">
        <v>3.904198606</v>
      </c>
      <c r="AD73" s="108">
        <v>1.5344269369000001</v>
      </c>
      <c r="AE73" s="108">
        <v>9.9338498229999992</v>
      </c>
      <c r="AF73" s="108">
        <v>0.93592347570000001</v>
      </c>
      <c r="AG73" s="110">
        <v>2.3237800155000001</v>
      </c>
      <c r="AH73" s="108">
        <v>1.043983026</v>
      </c>
      <c r="AI73" s="108">
        <v>5.1724534074999999</v>
      </c>
      <c r="AJ73" s="108">
        <v>1.039050043</v>
      </c>
      <c r="AK73" s="108">
        <v>0.40836712870000003</v>
      </c>
      <c r="AL73" s="108">
        <v>2.6437607628999999</v>
      </c>
      <c r="AM73" s="108">
        <v>0.46108508339999998</v>
      </c>
      <c r="AN73" s="108">
        <v>1.7456625166999999</v>
      </c>
      <c r="AO73" s="108">
        <v>7.6801806953999998</v>
      </c>
      <c r="AP73" s="108">
        <v>0.39677941750000001</v>
      </c>
      <c r="AQ73" s="108">
        <v>0.29962631629999997</v>
      </c>
      <c r="AR73" s="108">
        <v>0.45628737870000002</v>
      </c>
      <c r="AS73" s="108">
        <v>0.10359384050000001</v>
      </c>
      <c r="AT73" s="108">
        <v>2.0097543524999999</v>
      </c>
      <c r="AU73" s="107" t="s">
        <v>28</v>
      </c>
      <c r="AV73" s="107" t="s">
        <v>28</v>
      </c>
      <c r="AW73" s="107" t="s">
        <v>28</v>
      </c>
      <c r="AX73" s="107" t="s">
        <v>28</v>
      </c>
      <c r="AY73" s="107" t="s">
        <v>28</v>
      </c>
      <c r="AZ73" s="107" t="s">
        <v>28</v>
      </c>
      <c r="BA73" s="107" t="s">
        <v>417</v>
      </c>
      <c r="BB73" s="107" t="s">
        <v>28</v>
      </c>
      <c r="BC73" s="119" t="s">
        <v>418</v>
      </c>
      <c r="BD73" s="120">
        <v>1.2</v>
      </c>
      <c r="BE73" s="120" t="s">
        <v>28</v>
      </c>
      <c r="BF73" s="120">
        <v>1.2</v>
      </c>
    </row>
    <row r="74" spans="1:93" x14ac:dyDescent="0.3">
      <c r="A74" s="10"/>
      <c r="B74" t="s">
        <v>185</v>
      </c>
      <c r="C74" s="107">
        <v>9</v>
      </c>
      <c r="D74" s="117">
        <v>2547</v>
      </c>
      <c r="E74" s="118">
        <v>5.6413322497999996</v>
      </c>
      <c r="F74" s="108">
        <v>2.4936002775000001</v>
      </c>
      <c r="G74" s="108">
        <v>12.762522462</v>
      </c>
      <c r="H74" s="108">
        <v>0.36773197889999998</v>
      </c>
      <c r="I74" s="110">
        <v>3.5335689046000001</v>
      </c>
      <c r="J74" s="108">
        <v>1.8385680835</v>
      </c>
      <c r="K74" s="108">
        <v>6.7912139428999998</v>
      </c>
      <c r="L74" s="108">
        <v>1.4552607397999999</v>
      </c>
      <c r="M74" s="108">
        <v>0.64325914939999995</v>
      </c>
      <c r="N74" s="108">
        <v>3.2922715871000001</v>
      </c>
      <c r="O74" s="117">
        <v>7</v>
      </c>
      <c r="P74" s="117">
        <v>2468</v>
      </c>
      <c r="Q74" s="118">
        <v>4.5591628736000001</v>
      </c>
      <c r="R74" s="108">
        <v>1.8764108838</v>
      </c>
      <c r="S74" s="108">
        <v>11.077513078999999</v>
      </c>
      <c r="T74" s="108">
        <v>0.61242929310000005</v>
      </c>
      <c r="U74" s="110">
        <v>2.8363047001999999</v>
      </c>
      <c r="V74" s="108">
        <v>1.3521626701</v>
      </c>
      <c r="W74" s="108">
        <v>5.9494501144000003</v>
      </c>
      <c r="X74" s="108">
        <v>1.2579352801000001</v>
      </c>
      <c r="Y74" s="108">
        <v>0.51772738019999998</v>
      </c>
      <c r="Z74" s="108">
        <v>3.0564370926</v>
      </c>
      <c r="AA74" s="117" t="s">
        <v>28</v>
      </c>
      <c r="AB74" s="117" t="s">
        <v>28</v>
      </c>
      <c r="AC74" s="118" t="s">
        <v>28</v>
      </c>
      <c r="AD74" s="108" t="s">
        <v>28</v>
      </c>
      <c r="AE74" s="108" t="s">
        <v>28</v>
      </c>
      <c r="AF74" s="108" t="s">
        <v>28</v>
      </c>
      <c r="AG74" s="110" t="s">
        <v>28</v>
      </c>
      <c r="AH74" s="108" t="s">
        <v>28</v>
      </c>
      <c r="AI74" s="108" t="s">
        <v>28</v>
      </c>
      <c r="AJ74" s="108" t="s">
        <v>28</v>
      </c>
      <c r="AK74" s="108" t="s">
        <v>28</v>
      </c>
      <c r="AL74" s="108" t="s">
        <v>28</v>
      </c>
      <c r="AM74" s="108">
        <v>0.35890423370000002</v>
      </c>
      <c r="AN74" s="108">
        <v>0.53399223730000001</v>
      </c>
      <c r="AO74" s="108">
        <v>2.0398745207000002</v>
      </c>
      <c r="AP74" s="108">
        <v>0.13978688719999999</v>
      </c>
      <c r="AQ74" s="108">
        <v>0.70985594190000001</v>
      </c>
      <c r="AR74" s="108">
        <v>0.80817130979999996</v>
      </c>
      <c r="AS74" s="108">
        <v>0.26316600680000002</v>
      </c>
      <c r="AT74" s="108">
        <v>2.4818587858000001</v>
      </c>
      <c r="AU74" s="107" t="s">
        <v>28</v>
      </c>
      <c r="AV74" s="107" t="s">
        <v>28</v>
      </c>
      <c r="AW74" s="107" t="s">
        <v>28</v>
      </c>
      <c r="AX74" s="107" t="s">
        <v>28</v>
      </c>
      <c r="AY74" s="107" t="s">
        <v>28</v>
      </c>
      <c r="AZ74" s="107" t="s">
        <v>28</v>
      </c>
      <c r="BA74" s="107" t="s">
        <v>28</v>
      </c>
      <c r="BB74" s="107" t="s">
        <v>417</v>
      </c>
      <c r="BC74" s="119" t="s">
        <v>418</v>
      </c>
      <c r="BD74" s="120">
        <v>1.8</v>
      </c>
      <c r="BE74" s="120">
        <v>1.4</v>
      </c>
      <c r="BF74" s="120" t="s">
        <v>28</v>
      </c>
    </row>
    <row r="75" spans="1:93" x14ac:dyDescent="0.3">
      <c r="A75" s="10"/>
      <c r="B75" t="s">
        <v>187</v>
      </c>
      <c r="C75" s="107">
        <v>10</v>
      </c>
      <c r="D75" s="117">
        <v>2693</v>
      </c>
      <c r="E75" s="118">
        <v>6.6595626817999998</v>
      </c>
      <c r="F75" s="108">
        <v>3.016937655</v>
      </c>
      <c r="G75" s="108">
        <v>14.70026238</v>
      </c>
      <c r="H75" s="108">
        <v>0.18043197590000001</v>
      </c>
      <c r="I75" s="110">
        <v>3.7133308577999999</v>
      </c>
      <c r="J75" s="108">
        <v>1.9979751583000001</v>
      </c>
      <c r="K75" s="108">
        <v>6.9014001510999998</v>
      </c>
      <c r="L75" s="108">
        <v>1.7179275543000001</v>
      </c>
      <c r="M75" s="108">
        <v>0.77826136260000001</v>
      </c>
      <c r="N75" s="108">
        <v>3.7921387641000002</v>
      </c>
      <c r="O75" s="117">
        <v>9</v>
      </c>
      <c r="P75" s="117">
        <v>2800</v>
      </c>
      <c r="Q75" s="118">
        <v>5.2113330961999997</v>
      </c>
      <c r="R75" s="108">
        <v>2.3106780594999998</v>
      </c>
      <c r="S75" s="108">
        <v>11.75325681</v>
      </c>
      <c r="T75" s="108">
        <v>0.38146413089999998</v>
      </c>
      <c r="U75" s="110">
        <v>3.2142857142999999</v>
      </c>
      <c r="V75" s="108">
        <v>1.6724403244999999</v>
      </c>
      <c r="W75" s="108">
        <v>6.1775792545000003</v>
      </c>
      <c r="X75" s="108">
        <v>1.4378779480999999</v>
      </c>
      <c r="Y75" s="108">
        <v>0.63754762279999999</v>
      </c>
      <c r="Z75" s="108">
        <v>3.2428840133999999</v>
      </c>
      <c r="AA75" s="117" t="s">
        <v>28</v>
      </c>
      <c r="AB75" s="117" t="s">
        <v>28</v>
      </c>
      <c r="AC75" s="118" t="s">
        <v>28</v>
      </c>
      <c r="AD75" s="108" t="s">
        <v>28</v>
      </c>
      <c r="AE75" s="108" t="s">
        <v>28</v>
      </c>
      <c r="AF75" s="108" t="s">
        <v>28</v>
      </c>
      <c r="AG75" s="110" t="s">
        <v>28</v>
      </c>
      <c r="AH75" s="108" t="s">
        <v>28</v>
      </c>
      <c r="AI75" s="108" t="s">
        <v>28</v>
      </c>
      <c r="AJ75" s="108" t="s">
        <v>28</v>
      </c>
      <c r="AK75" s="108" t="s">
        <v>28</v>
      </c>
      <c r="AL75" s="108" t="s">
        <v>28</v>
      </c>
      <c r="AM75" s="108">
        <v>0.32966724349999998</v>
      </c>
      <c r="AN75" s="108">
        <v>0.54671652810000004</v>
      </c>
      <c r="AO75" s="108">
        <v>1.8409176088000001</v>
      </c>
      <c r="AP75" s="108">
        <v>0.162364117</v>
      </c>
      <c r="AQ75" s="108">
        <v>0.6456774622</v>
      </c>
      <c r="AR75" s="108">
        <v>0.78253383070000004</v>
      </c>
      <c r="AS75" s="108">
        <v>0.27511892469999999</v>
      </c>
      <c r="AT75" s="108">
        <v>2.2257981589</v>
      </c>
      <c r="AU75" s="107" t="s">
        <v>28</v>
      </c>
      <c r="AV75" s="107" t="s">
        <v>28</v>
      </c>
      <c r="AW75" s="107" t="s">
        <v>28</v>
      </c>
      <c r="AX75" s="107" t="s">
        <v>28</v>
      </c>
      <c r="AY75" s="107" t="s">
        <v>28</v>
      </c>
      <c r="AZ75" s="107" t="s">
        <v>28</v>
      </c>
      <c r="BA75" s="107" t="s">
        <v>28</v>
      </c>
      <c r="BB75" s="107" t="s">
        <v>417</v>
      </c>
      <c r="BC75" s="119" t="s">
        <v>418</v>
      </c>
      <c r="BD75" s="120">
        <v>2</v>
      </c>
      <c r="BE75" s="120">
        <v>1.8</v>
      </c>
      <c r="BF75" s="120" t="s">
        <v>28</v>
      </c>
      <c r="BQ75" s="52"/>
      <c r="CC75" s="4"/>
      <c r="CO75" s="4"/>
    </row>
    <row r="76" spans="1:93" x14ac:dyDescent="0.3">
      <c r="A76" s="10"/>
      <c r="B76" t="s">
        <v>188</v>
      </c>
      <c r="C76" s="107">
        <v>33</v>
      </c>
      <c r="D76" s="117">
        <v>5780</v>
      </c>
      <c r="E76" s="118">
        <v>10.749209051999999</v>
      </c>
      <c r="F76" s="108">
        <v>5.9624554395000002</v>
      </c>
      <c r="G76" s="108">
        <v>19.378844237999999</v>
      </c>
      <c r="H76" s="108">
        <v>6.9433050000000001E-4</v>
      </c>
      <c r="I76" s="110">
        <v>5.7093425605999997</v>
      </c>
      <c r="J76" s="108">
        <v>4.0589241166000001</v>
      </c>
      <c r="K76" s="108">
        <v>8.0308454991999998</v>
      </c>
      <c r="L76" s="108">
        <v>2.7729091682</v>
      </c>
      <c r="M76" s="108">
        <v>1.5380989683999999</v>
      </c>
      <c r="N76" s="108">
        <v>4.9990445435000002</v>
      </c>
      <c r="O76" s="117">
        <v>20</v>
      </c>
      <c r="P76" s="117">
        <v>6565</v>
      </c>
      <c r="Q76" s="118">
        <v>6.0200796647999999</v>
      </c>
      <c r="R76" s="108">
        <v>3.1237629431</v>
      </c>
      <c r="S76" s="108">
        <v>11.601827612999999</v>
      </c>
      <c r="T76" s="108">
        <v>0.12953456290000001</v>
      </c>
      <c r="U76" s="110">
        <v>3.0464584920000002</v>
      </c>
      <c r="V76" s="108">
        <v>1.9654446319000001</v>
      </c>
      <c r="W76" s="108">
        <v>4.7220405972000004</v>
      </c>
      <c r="X76" s="108">
        <v>1.6610221677000001</v>
      </c>
      <c r="Y76" s="108">
        <v>0.86188884269999999</v>
      </c>
      <c r="Z76" s="108">
        <v>3.2011026305999999</v>
      </c>
      <c r="AA76" s="117">
        <v>29</v>
      </c>
      <c r="AB76" s="117">
        <v>7404</v>
      </c>
      <c r="AC76" s="118">
        <v>6.6476979782000001</v>
      </c>
      <c r="AD76" s="108">
        <v>3.6329915374000001</v>
      </c>
      <c r="AE76" s="108">
        <v>12.164049367000001</v>
      </c>
      <c r="AF76" s="108">
        <v>6.4215308099999993E-2</v>
      </c>
      <c r="AG76" s="110">
        <v>3.9168017287999999</v>
      </c>
      <c r="AH76" s="108">
        <v>2.7218703165</v>
      </c>
      <c r="AI76" s="108">
        <v>5.6363213523000004</v>
      </c>
      <c r="AJ76" s="108">
        <v>1.7691955679</v>
      </c>
      <c r="AK76" s="108">
        <v>0.9668719227</v>
      </c>
      <c r="AL76" s="108">
        <v>3.2372984299000001</v>
      </c>
      <c r="AM76" s="108">
        <v>0.80199820629999996</v>
      </c>
      <c r="AN76" s="108">
        <v>1.1042541541999999</v>
      </c>
      <c r="AO76" s="108">
        <v>2.3971666345</v>
      </c>
      <c r="AP76" s="108">
        <v>0.50867437390000003</v>
      </c>
      <c r="AQ76" s="108">
        <v>0.1364259763</v>
      </c>
      <c r="AR76" s="108">
        <v>0.56004861719999999</v>
      </c>
      <c r="AS76" s="108">
        <v>0.26113692350000001</v>
      </c>
      <c r="AT76" s="108">
        <v>1.2011110851</v>
      </c>
      <c r="AU76" s="107">
        <v>1</v>
      </c>
      <c r="AV76" s="107" t="s">
        <v>28</v>
      </c>
      <c r="AW76" s="107" t="s">
        <v>28</v>
      </c>
      <c r="AX76" s="107" t="s">
        <v>28</v>
      </c>
      <c r="AY76" s="107" t="s">
        <v>28</v>
      </c>
      <c r="AZ76" s="107" t="s">
        <v>28</v>
      </c>
      <c r="BA76" s="107" t="s">
        <v>28</v>
      </c>
      <c r="BB76" s="107" t="s">
        <v>28</v>
      </c>
      <c r="BC76" s="119">
        <v>-1</v>
      </c>
      <c r="BD76" s="120">
        <v>6.6</v>
      </c>
      <c r="BE76" s="120">
        <v>4</v>
      </c>
      <c r="BF76" s="120">
        <v>5.8</v>
      </c>
      <c r="BQ76" s="52"/>
      <c r="CC76" s="4"/>
      <c r="CO76" s="4"/>
    </row>
    <row r="77" spans="1:93" x14ac:dyDescent="0.3">
      <c r="A77" s="10"/>
      <c r="B77" t="s">
        <v>191</v>
      </c>
      <c r="C77" s="107">
        <v>31</v>
      </c>
      <c r="D77" s="117">
        <v>7427</v>
      </c>
      <c r="E77" s="118">
        <v>7.8046431677000001</v>
      </c>
      <c r="F77" s="108">
        <v>4.2656605869000002</v>
      </c>
      <c r="G77" s="108">
        <v>14.279723793</v>
      </c>
      <c r="H77" s="108">
        <v>2.3188071099999999E-2</v>
      </c>
      <c r="I77" s="110">
        <v>4.1739598760999996</v>
      </c>
      <c r="J77" s="108">
        <v>2.9354045270000002</v>
      </c>
      <c r="K77" s="108">
        <v>5.9351073719</v>
      </c>
      <c r="L77" s="108">
        <v>2.0133171184999998</v>
      </c>
      <c r="M77" s="108">
        <v>1.1003869488</v>
      </c>
      <c r="N77" s="108">
        <v>3.6836549400999998</v>
      </c>
      <c r="O77" s="117">
        <v>26</v>
      </c>
      <c r="P77" s="117">
        <v>8205</v>
      </c>
      <c r="Q77" s="118">
        <v>5.6507153608999996</v>
      </c>
      <c r="R77" s="108">
        <v>3.0283111473000002</v>
      </c>
      <c r="S77" s="108">
        <v>10.544023562</v>
      </c>
      <c r="T77" s="108">
        <v>0.16288048359999999</v>
      </c>
      <c r="U77" s="110">
        <v>3.1687995125000001</v>
      </c>
      <c r="V77" s="108">
        <v>2.1575476982000001</v>
      </c>
      <c r="W77" s="108">
        <v>4.6540293679999998</v>
      </c>
      <c r="X77" s="108">
        <v>1.5591095134999999</v>
      </c>
      <c r="Y77" s="108">
        <v>0.83555238909999996</v>
      </c>
      <c r="Z77" s="108">
        <v>2.9092400512999999</v>
      </c>
      <c r="AA77" s="117">
        <v>21</v>
      </c>
      <c r="AB77" s="117">
        <v>9068</v>
      </c>
      <c r="AC77" s="118">
        <v>3.8024932886</v>
      </c>
      <c r="AD77" s="108">
        <v>1.9830415284</v>
      </c>
      <c r="AE77" s="108">
        <v>7.2913022760999997</v>
      </c>
      <c r="AF77" s="108">
        <v>0.97139400659999997</v>
      </c>
      <c r="AG77" s="110">
        <v>2.3158359064999998</v>
      </c>
      <c r="AH77" s="108">
        <v>1.5099423925</v>
      </c>
      <c r="AI77" s="108">
        <v>3.551854675</v>
      </c>
      <c r="AJ77" s="108">
        <v>1.0119825382000001</v>
      </c>
      <c r="AK77" s="108">
        <v>0.52775987930000001</v>
      </c>
      <c r="AL77" s="108">
        <v>1.940482211</v>
      </c>
      <c r="AM77" s="108">
        <v>0.32336022469999998</v>
      </c>
      <c r="AN77" s="108">
        <v>0.6729224613</v>
      </c>
      <c r="AO77" s="108">
        <v>1.4770294336000001</v>
      </c>
      <c r="AP77" s="108">
        <v>0.30657793849999998</v>
      </c>
      <c r="AQ77" s="108">
        <v>0.39692944969999999</v>
      </c>
      <c r="AR77" s="108">
        <v>0.72401969440000002</v>
      </c>
      <c r="AS77" s="108">
        <v>0.34297061179999999</v>
      </c>
      <c r="AT77" s="108">
        <v>1.5284240102</v>
      </c>
      <c r="AU77" s="107" t="s">
        <v>28</v>
      </c>
      <c r="AV77" s="107" t="s">
        <v>28</v>
      </c>
      <c r="AW77" s="107" t="s">
        <v>28</v>
      </c>
      <c r="AX77" s="107" t="s">
        <v>28</v>
      </c>
      <c r="AY77" s="107" t="s">
        <v>28</v>
      </c>
      <c r="AZ77" s="107" t="s">
        <v>28</v>
      </c>
      <c r="BA77" s="107" t="s">
        <v>28</v>
      </c>
      <c r="BB77" s="107" t="s">
        <v>28</v>
      </c>
      <c r="BC77" s="119" t="s">
        <v>28</v>
      </c>
      <c r="BD77" s="120">
        <v>6.2</v>
      </c>
      <c r="BE77" s="120">
        <v>5.2</v>
      </c>
      <c r="BF77" s="120">
        <v>4.2</v>
      </c>
    </row>
    <row r="78" spans="1:93" x14ac:dyDescent="0.3">
      <c r="A78" s="10"/>
      <c r="B78" t="s">
        <v>189</v>
      </c>
      <c r="C78" s="107">
        <v>15</v>
      </c>
      <c r="D78" s="117">
        <v>5199</v>
      </c>
      <c r="E78" s="118">
        <v>5.1738797203000004</v>
      </c>
      <c r="F78" s="108">
        <v>2.5596839024000002</v>
      </c>
      <c r="G78" s="108">
        <v>10.457944177</v>
      </c>
      <c r="H78" s="108">
        <v>0.421387756</v>
      </c>
      <c r="I78" s="110">
        <v>2.885170225</v>
      </c>
      <c r="J78" s="108">
        <v>1.7393706927000001</v>
      </c>
      <c r="K78" s="108">
        <v>4.7857580113999996</v>
      </c>
      <c r="L78" s="108">
        <v>1.3346748066</v>
      </c>
      <c r="M78" s="108">
        <v>0.66030634690000001</v>
      </c>
      <c r="N78" s="108">
        <v>2.6977733105000001</v>
      </c>
      <c r="O78" s="117">
        <v>14</v>
      </c>
      <c r="P78" s="117">
        <v>5773</v>
      </c>
      <c r="Q78" s="118">
        <v>4.2674530571</v>
      </c>
      <c r="R78" s="108">
        <v>2.0796515318000002</v>
      </c>
      <c r="S78" s="108">
        <v>8.7568303229000009</v>
      </c>
      <c r="T78" s="108">
        <v>0.65603189230000003</v>
      </c>
      <c r="U78" s="110">
        <v>2.4250822795999998</v>
      </c>
      <c r="V78" s="108">
        <v>1.4362607644000001</v>
      </c>
      <c r="W78" s="108">
        <v>4.0946771009000003</v>
      </c>
      <c r="X78" s="108">
        <v>1.1774485591999999</v>
      </c>
      <c r="Y78" s="108">
        <v>0.57380424969999999</v>
      </c>
      <c r="Z78" s="108">
        <v>2.4161290373000002</v>
      </c>
      <c r="AA78" s="117">
        <v>18</v>
      </c>
      <c r="AB78" s="117">
        <v>5932</v>
      </c>
      <c r="AC78" s="118">
        <v>4.8924561661999997</v>
      </c>
      <c r="AD78" s="108">
        <v>2.4899601457</v>
      </c>
      <c r="AE78" s="108">
        <v>9.6130564094000004</v>
      </c>
      <c r="AF78" s="108">
        <v>0.44371817120000001</v>
      </c>
      <c r="AG78" s="110">
        <v>3.0343897504999999</v>
      </c>
      <c r="AH78" s="108">
        <v>1.9117946192999999</v>
      </c>
      <c r="AI78" s="108">
        <v>4.8161664779000004</v>
      </c>
      <c r="AJ78" s="108">
        <v>1.3020615247</v>
      </c>
      <c r="AK78" s="108">
        <v>0.66266946370000002</v>
      </c>
      <c r="AL78" s="108">
        <v>2.5583859027</v>
      </c>
      <c r="AM78" s="108">
        <v>0.76133924269999997</v>
      </c>
      <c r="AN78" s="108">
        <v>1.14645811</v>
      </c>
      <c r="AO78" s="108">
        <v>2.7695220066999999</v>
      </c>
      <c r="AP78" s="108">
        <v>0.4745823267</v>
      </c>
      <c r="AQ78" s="108">
        <v>0.67601724470000002</v>
      </c>
      <c r="AR78" s="108">
        <v>0.82480716359999995</v>
      </c>
      <c r="AS78" s="108">
        <v>0.33423084809999998</v>
      </c>
      <c r="AT78" s="108">
        <v>2.0354400587999999</v>
      </c>
      <c r="AU78" s="107" t="s">
        <v>28</v>
      </c>
      <c r="AV78" s="107" t="s">
        <v>28</v>
      </c>
      <c r="AW78" s="107" t="s">
        <v>28</v>
      </c>
      <c r="AX78" s="107" t="s">
        <v>28</v>
      </c>
      <c r="AY78" s="107" t="s">
        <v>28</v>
      </c>
      <c r="AZ78" s="107" t="s">
        <v>28</v>
      </c>
      <c r="BA78" s="107" t="s">
        <v>28</v>
      </c>
      <c r="BB78" s="107" t="s">
        <v>28</v>
      </c>
      <c r="BC78" s="119" t="s">
        <v>28</v>
      </c>
      <c r="BD78" s="120">
        <v>3</v>
      </c>
      <c r="BE78" s="120">
        <v>2.8</v>
      </c>
      <c r="BF78" s="120">
        <v>3.6</v>
      </c>
      <c r="BQ78" s="52"/>
      <c r="CO78" s="4"/>
    </row>
    <row r="79" spans="1:93" x14ac:dyDescent="0.3">
      <c r="A79" s="10"/>
      <c r="B79" t="s">
        <v>190</v>
      </c>
      <c r="C79" s="107">
        <v>32</v>
      </c>
      <c r="D79" s="117">
        <v>4722</v>
      </c>
      <c r="E79" s="118">
        <v>11.299998693999999</v>
      </c>
      <c r="F79" s="108">
        <v>6.3021362037999999</v>
      </c>
      <c r="G79" s="108">
        <v>20.261379054999999</v>
      </c>
      <c r="H79" s="108">
        <v>3.2926739999999998E-4</v>
      </c>
      <c r="I79" s="110">
        <v>6.7767894960000001</v>
      </c>
      <c r="J79" s="108">
        <v>4.7923816847999996</v>
      </c>
      <c r="K79" s="108">
        <v>9.5828919510000006</v>
      </c>
      <c r="L79" s="108">
        <v>2.9149930780000002</v>
      </c>
      <c r="M79" s="108">
        <v>1.6257243834999999</v>
      </c>
      <c r="N79" s="108">
        <v>5.2267067719</v>
      </c>
      <c r="O79" s="117">
        <v>23</v>
      </c>
      <c r="P79" s="117">
        <v>5322</v>
      </c>
      <c r="Q79" s="118">
        <v>7.4850742453999999</v>
      </c>
      <c r="R79" s="108">
        <v>4.0068753859999999</v>
      </c>
      <c r="S79" s="108">
        <v>13.982550257</v>
      </c>
      <c r="T79" s="108">
        <v>2.2924590000000002E-2</v>
      </c>
      <c r="U79" s="110">
        <v>4.3216835776</v>
      </c>
      <c r="V79" s="108">
        <v>2.8718726307</v>
      </c>
      <c r="W79" s="108">
        <v>6.5034043449999999</v>
      </c>
      <c r="X79" s="108">
        <v>2.0652341730999999</v>
      </c>
      <c r="Y79" s="108">
        <v>1.1055516221999999</v>
      </c>
      <c r="Z79" s="108">
        <v>3.8579765103999999</v>
      </c>
      <c r="AA79" s="117">
        <v>8</v>
      </c>
      <c r="AB79" s="117">
        <v>5836</v>
      </c>
      <c r="AC79" s="118">
        <v>2.3456678742000001</v>
      </c>
      <c r="AD79" s="108">
        <v>1.0106028874999999</v>
      </c>
      <c r="AE79" s="108">
        <v>5.4444310859999998</v>
      </c>
      <c r="AF79" s="108">
        <v>0.27275164410000002</v>
      </c>
      <c r="AG79" s="110">
        <v>1.3708019191</v>
      </c>
      <c r="AH79" s="108">
        <v>0.68553480980000003</v>
      </c>
      <c r="AI79" s="108">
        <v>2.7410685419999998</v>
      </c>
      <c r="AJ79" s="108">
        <v>0.62426801279999999</v>
      </c>
      <c r="AK79" s="108">
        <v>0.26895839059999999</v>
      </c>
      <c r="AL79" s="108">
        <v>1.4489622390000001</v>
      </c>
      <c r="AM79" s="108">
        <v>1.6806601899999999E-2</v>
      </c>
      <c r="AN79" s="108">
        <v>0.31337937300000002</v>
      </c>
      <c r="AO79" s="108">
        <v>0.81127799290000002</v>
      </c>
      <c r="AP79" s="108">
        <v>0.1210517632</v>
      </c>
      <c r="AQ79" s="108">
        <v>0.2700917846</v>
      </c>
      <c r="AR79" s="108">
        <v>0.66239602750000004</v>
      </c>
      <c r="AS79" s="108">
        <v>0.31857514609999998</v>
      </c>
      <c r="AT79" s="108">
        <v>1.3772841436000001</v>
      </c>
      <c r="AU79" s="107">
        <v>1</v>
      </c>
      <c r="AV79" s="107" t="s">
        <v>28</v>
      </c>
      <c r="AW79" s="107" t="s">
        <v>28</v>
      </c>
      <c r="AX79" s="107" t="s">
        <v>28</v>
      </c>
      <c r="AY79" s="107" t="s">
        <v>28</v>
      </c>
      <c r="AZ79" s="107" t="s">
        <v>28</v>
      </c>
      <c r="BA79" s="107" t="s">
        <v>28</v>
      </c>
      <c r="BB79" s="107" t="s">
        <v>28</v>
      </c>
      <c r="BC79" s="119">
        <v>-1</v>
      </c>
      <c r="BD79" s="120">
        <v>6.4</v>
      </c>
      <c r="BE79" s="120">
        <v>4.5999999999999996</v>
      </c>
      <c r="BF79" s="120">
        <v>1.6</v>
      </c>
      <c r="BQ79" s="52"/>
      <c r="CC79" s="4"/>
      <c r="CO79" s="4"/>
    </row>
    <row r="80" spans="1:93" x14ac:dyDescent="0.3">
      <c r="A80" s="10"/>
      <c r="B80" t="s">
        <v>146</v>
      </c>
      <c r="C80" s="107" t="s">
        <v>28</v>
      </c>
      <c r="D80" s="117" t="s">
        <v>28</v>
      </c>
      <c r="E80" s="118" t="s">
        <v>28</v>
      </c>
      <c r="F80" s="108" t="s">
        <v>28</v>
      </c>
      <c r="G80" s="108" t="s">
        <v>28</v>
      </c>
      <c r="H80" s="108" t="s">
        <v>28</v>
      </c>
      <c r="I80" s="110" t="s">
        <v>28</v>
      </c>
      <c r="J80" s="108" t="s">
        <v>28</v>
      </c>
      <c r="K80" s="108" t="s">
        <v>28</v>
      </c>
      <c r="L80" s="108" t="s">
        <v>28</v>
      </c>
      <c r="M80" s="108" t="s">
        <v>28</v>
      </c>
      <c r="N80" s="108" t="s">
        <v>28</v>
      </c>
      <c r="O80" s="117" t="s">
        <v>28</v>
      </c>
      <c r="P80" s="117" t="s">
        <v>28</v>
      </c>
      <c r="Q80" s="118" t="s">
        <v>28</v>
      </c>
      <c r="R80" s="108" t="s">
        <v>28</v>
      </c>
      <c r="S80" s="108" t="s">
        <v>28</v>
      </c>
      <c r="T80" s="108" t="s">
        <v>28</v>
      </c>
      <c r="U80" s="110" t="s">
        <v>28</v>
      </c>
      <c r="V80" s="108" t="s">
        <v>28</v>
      </c>
      <c r="W80" s="108" t="s">
        <v>28</v>
      </c>
      <c r="X80" s="108" t="s">
        <v>28</v>
      </c>
      <c r="Y80" s="108" t="s">
        <v>28</v>
      </c>
      <c r="Z80" s="108" t="s">
        <v>28</v>
      </c>
      <c r="AA80" s="117" t="s">
        <v>28</v>
      </c>
      <c r="AB80" s="117" t="s">
        <v>28</v>
      </c>
      <c r="AC80" s="118" t="s">
        <v>28</v>
      </c>
      <c r="AD80" s="108" t="s">
        <v>28</v>
      </c>
      <c r="AE80" s="108" t="s">
        <v>28</v>
      </c>
      <c r="AF80" s="108" t="s">
        <v>28</v>
      </c>
      <c r="AG80" s="110" t="s">
        <v>28</v>
      </c>
      <c r="AH80" s="108" t="s">
        <v>28</v>
      </c>
      <c r="AI80" s="108" t="s">
        <v>28</v>
      </c>
      <c r="AJ80" s="108" t="s">
        <v>28</v>
      </c>
      <c r="AK80" s="108" t="s">
        <v>28</v>
      </c>
      <c r="AL80" s="108" t="s">
        <v>28</v>
      </c>
      <c r="AM80" s="108">
        <v>0.67345789249999999</v>
      </c>
      <c r="AN80" s="108">
        <v>1.6981586613999999</v>
      </c>
      <c r="AO80" s="108">
        <v>19.934581948999998</v>
      </c>
      <c r="AP80" s="108">
        <v>0.14466031169999999</v>
      </c>
      <c r="AQ80" s="108">
        <v>0.14216374749999999</v>
      </c>
      <c r="AR80" s="108">
        <v>0.19016837410000001</v>
      </c>
      <c r="AS80" s="108">
        <v>2.0727833099999999E-2</v>
      </c>
      <c r="AT80" s="108">
        <v>1.7447077262999999</v>
      </c>
      <c r="AU80" s="107" t="s">
        <v>28</v>
      </c>
      <c r="AV80" s="107" t="s">
        <v>28</v>
      </c>
      <c r="AW80" s="107" t="s">
        <v>28</v>
      </c>
      <c r="AX80" s="107" t="s">
        <v>28</v>
      </c>
      <c r="AY80" s="107" t="s">
        <v>28</v>
      </c>
      <c r="AZ80" s="107" t="s">
        <v>417</v>
      </c>
      <c r="BA80" s="107" t="s">
        <v>417</v>
      </c>
      <c r="BB80" s="107" t="s">
        <v>417</v>
      </c>
      <c r="BC80" s="119" t="s">
        <v>418</v>
      </c>
      <c r="BD80" s="120" t="s">
        <v>28</v>
      </c>
      <c r="BE80" s="120" t="s">
        <v>28</v>
      </c>
      <c r="BF80" s="120" t="s">
        <v>28</v>
      </c>
    </row>
    <row r="81" spans="1:93" x14ac:dyDescent="0.3">
      <c r="A81" s="10"/>
      <c r="B81" t="s">
        <v>193</v>
      </c>
      <c r="C81" s="107" t="s">
        <v>28</v>
      </c>
      <c r="D81" s="117" t="s">
        <v>28</v>
      </c>
      <c r="E81" s="118" t="s">
        <v>28</v>
      </c>
      <c r="F81" s="108" t="s">
        <v>28</v>
      </c>
      <c r="G81" s="108" t="s">
        <v>28</v>
      </c>
      <c r="H81" s="108" t="s">
        <v>28</v>
      </c>
      <c r="I81" s="110" t="s">
        <v>28</v>
      </c>
      <c r="J81" s="108" t="s">
        <v>28</v>
      </c>
      <c r="K81" s="108" t="s">
        <v>28</v>
      </c>
      <c r="L81" s="108" t="s">
        <v>28</v>
      </c>
      <c r="M81" s="108" t="s">
        <v>28</v>
      </c>
      <c r="N81" s="108" t="s">
        <v>28</v>
      </c>
      <c r="O81" s="117" t="s">
        <v>28</v>
      </c>
      <c r="P81" s="117" t="s">
        <v>28</v>
      </c>
      <c r="Q81" s="118" t="s">
        <v>28</v>
      </c>
      <c r="R81" s="108" t="s">
        <v>28</v>
      </c>
      <c r="S81" s="108" t="s">
        <v>28</v>
      </c>
      <c r="T81" s="108" t="s">
        <v>28</v>
      </c>
      <c r="U81" s="110" t="s">
        <v>28</v>
      </c>
      <c r="V81" s="108" t="s">
        <v>28</v>
      </c>
      <c r="W81" s="108" t="s">
        <v>28</v>
      </c>
      <c r="X81" s="108" t="s">
        <v>28</v>
      </c>
      <c r="Y81" s="108" t="s">
        <v>28</v>
      </c>
      <c r="Z81" s="108" t="s">
        <v>28</v>
      </c>
      <c r="AA81" s="117">
        <v>0</v>
      </c>
      <c r="AB81" s="117">
        <v>2282</v>
      </c>
      <c r="AC81" s="118">
        <v>3.6669574000000003E-7</v>
      </c>
      <c r="AD81" s="108">
        <v>0</v>
      </c>
      <c r="AE81" s="108" t="s">
        <v>28</v>
      </c>
      <c r="AF81" s="108">
        <v>0.99118721850000002</v>
      </c>
      <c r="AG81" s="110">
        <v>4.9525184000000005E-7</v>
      </c>
      <c r="AH81" s="108">
        <v>0</v>
      </c>
      <c r="AI81" s="108" t="s">
        <v>28</v>
      </c>
      <c r="AJ81" s="108">
        <v>9.7591149000000001E-8</v>
      </c>
      <c r="AK81" s="108">
        <v>0</v>
      </c>
      <c r="AL81" s="108" t="s">
        <v>440</v>
      </c>
      <c r="AM81" s="108">
        <v>0.99107300470000004</v>
      </c>
      <c r="AN81" s="108">
        <v>7.9167867000000005E-8</v>
      </c>
      <c r="AO81" s="108" t="s">
        <v>28</v>
      </c>
      <c r="AP81" s="108" t="s">
        <v>28</v>
      </c>
      <c r="AQ81" s="108">
        <v>0.3238670172</v>
      </c>
      <c r="AR81" s="108">
        <v>2.3869762885000001</v>
      </c>
      <c r="AS81" s="108">
        <v>0.42381585789999998</v>
      </c>
      <c r="AT81" s="108">
        <v>13.443706024999999</v>
      </c>
      <c r="AU81" s="107" t="s">
        <v>28</v>
      </c>
      <c r="AV81" s="107" t="s">
        <v>28</v>
      </c>
      <c r="AW81" s="107" t="s">
        <v>28</v>
      </c>
      <c r="AX81" s="107" t="s">
        <v>28</v>
      </c>
      <c r="AY81" s="107" t="s">
        <v>28</v>
      </c>
      <c r="AZ81" s="107" t="s">
        <v>417</v>
      </c>
      <c r="BA81" s="107" t="s">
        <v>417</v>
      </c>
      <c r="BB81" s="107" t="s">
        <v>28</v>
      </c>
      <c r="BC81" s="119" t="s">
        <v>418</v>
      </c>
      <c r="BD81" s="120" t="s">
        <v>28</v>
      </c>
      <c r="BE81" s="120" t="s">
        <v>28</v>
      </c>
      <c r="BF81" s="120">
        <v>0</v>
      </c>
      <c r="BQ81" s="52"/>
      <c r="CC81" s="4"/>
      <c r="CO81" s="4"/>
    </row>
    <row r="82" spans="1:93" x14ac:dyDescent="0.3">
      <c r="A82" s="10"/>
      <c r="B82" t="s">
        <v>192</v>
      </c>
      <c r="C82" s="107">
        <v>29</v>
      </c>
      <c r="D82" s="117">
        <v>8343</v>
      </c>
      <c r="E82" s="118">
        <v>6.6993311290999999</v>
      </c>
      <c r="F82" s="108">
        <v>3.6315606598999999</v>
      </c>
      <c r="G82" s="108">
        <v>12.358608813</v>
      </c>
      <c r="H82" s="108">
        <v>7.9938596400000006E-2</v>
      </c>
      <c r="I82" s="110">
        <v>3.4759678773</v>
      </c>
      <c r="J82" s="108">
        <v>2.4155253293999999</v>
      </c>
      <c r="K82" s="108">
        <v>5.0019565254999998</v>
      </c>
      <c r="L82" s="108">
        <v>1.7281863827999999</v>
      </c>
      <c r="M82" s="108">
        <v>0.93681198310000002</v>
      </c>
      <c r="N82" s="108">
        <v>3.1880763988999998</v>
      </c>
      <c r="O82" s="117">
        <v>25</v>
      </c>
      <c r="P82" s="117">
        <v>9684</v>
      </c>
      <c r="Q82" s="118">
        <v>4.4738576957999996</v>
      </c>
      <c r="R82" s="108">
        <v>2.3808004143999999</v>
      </c>
      <c r="S82" s="108">
        <v>8.4070057117000001</v>
      </c>
      <c r="T82" s="108">
        <v>0.51292391859999997</v>
      </c>
      <c r="U82" s="110">
        <v>2.5815778603999999</v>
      </c>
      <c r="V82" s="108">
        <v>1.7443953458000001</v>
      </c>
      <c r="W82" s="108">
        <v>3.8205469107000001</v>
      </c>
      <c r="X82" s="108">
        <v>1.2343984169</v>
      </c>
      <c r="Y82" s="108">
        <v>0.65689533779999998</v>
      </c>
      <c r="Z82" s="108">
        <v>2.3196076511000001</v>
      </c>
      <c r="AA82" s="117">
        <v>17</v>
      </c>
      <c r="AB82" s="117">
        <v>10882</v>
      </c>
      <c r="AC82" s="118">
        <v>2.7883661275999998</v>
      </c>
      <c r="AD82" s="108">
        <v>1.4072796643000001</v>
      </c>
      <c r="AE82" s="108">
        <v>5.5248333782000003</v>
      </c>
      <c r="AF82" s="108">
        <v>0.39255867639999997</v>
      </c>
      <c r="AG82" s="110">
        <v>1.5622128285000001</v>
      </c>
      <c r="AH82" s="108">
        <v>0.9711660714</v>
      </c>
      <c r="AI82" s="108">
        <v>2.5129676514999999</v>
      </c>
      <c r="AJ82" s="108">
        <v>0.74208620950000004</v>
      </c>
      <c r="AK82" s="108">
        <v>0.37452858909999998</v>
      </c>
      <c r="AL82" s="108">
        <v>1.4703602297</v>
      </c>
      <c r="AM82" s="108">
        <v>0.25778400969999998</v>
      </c>
      <c r="AN82" s="108">
        <v>0.62325767089999995</v>
      </c>
      <c r="AO82" s="108">
        <v>1.4134984005</v>
      </c>
      <c r="AP82" s="108">
        <v>0.27481468980000001</v>
      </c>
      <c r="AQ82" s="108">
        <v>0.29749067410000002</v>
      </c>
      <c r="AR82" s="108">
        <v>0.66780662270000002</v>
      </c>
      <c r="AS82" s="108">
        <v>0.31244328139999999</v>
      </c>
      <c r="AT82" s="108">
        <v>1.4273492562000001</v>
      </c>
      <c r="AU82" s="107" t="s">
        <v>28</v>
      </c>
      <c r="AV82" s="107" t="s">
        <v>28</v>
      </c>
      <c r="AW82" s="107" t="s">
        <v>28</v>
      </c>
      <c r="AX82" s="107" t="s">
        <v>28</v>
      </c>
      <c r="AY82" s="107" t="s">
        <v>28</v>
      </c>
      <c r="AZ82" s="107" t="s">
        <v>28</v>
      </c>
      <c r="BA82" s="107" t="s">
        <v>28</v>
      </c>
      <c r="BB82" s="107" t="s">
        <v>28</v>
      </c>
      <c r="BC82" s="119" t="s">
        <v>28</v>
      </c>
      <c r="BD82" s="120">
        <v>5.8</v>
      </c>
      <c r="BE82" s="120">
        <v>5</v>
      </c>
      <c r="BF82" s="120">
        <v>3.4</v>
      </c>
      <c r="BQ82" s="52"/>
      <c r="CC82" s="4"/>
      <c r="CO82" s="4"/>
    </row>
    <row r="83" spans="1:93" x14ac:dyDescent="0.3">
      <c r="A83" s="10"/>
      <c r="B83" t="s">
        <v>194</v>
      </c>
      <c r="C83" s="107">
        <v>12</v>
      </c>
      <c r="D83" s="117">
        <v>4082</v>
      </c>
      <c r="E83" s="118">
        <v>5.4753695125000004</v>
      </c>
      <c r="F83" s="108">
        <v>2.5764534447999998</v>
      </c>
      <c r="G83" s="108">
        <v>11.636022905000001</v>
      </c>
      <c r="H83" s="108">
        <v>0.3692774097</v>
      </c>
      <c r="I83" s="110">
        <v>2.9397354238000002</v>
      </c>
      <c r="J83" s="108">
        <v>1.6695042371</v>
      </c>
      <c r="K83" s="108">
        <v>5.1764135542999998</v>
      </c>
      <c r="L83" s="108">
        <v>1.4124483251</v>
      </c>
      <c r="M83" s="108">
        <v>0.66463228539999997</v>
      </c>
      <c r="N83" s="108">
        <v>3.0016752340999999</v>
      </c>
      <c r="O83" s="117">
        <v>13</v>
      </c>
      <c r="P83" s="117">
        <v>4653</v>
      </c>
      <c r="Q83" s="118">
        <v>5.2044584326000001</v>
      </c>
      <c r="R83" s="108">
        <v>2.492627116</v>
      </c>
      <c r="S83" s="108">
        <v>10.866602309999999</v>
      </c>
      <c r="T83" s="108">
        <v>0.3353635875</v>
      </c>
      <c r="U83" s="110">
        <v>2.7938964109</v>
      </c>
      <c r="V83" s="108">
        <v>1.6222936499</v>
      </c>
      <c r="W83" s="108">
        <v>4.8116178938000003</v>
      </c>
      <c r="X83" s="108">
        <v>1.4359811346</v>
      </c>
      <c r="Y83" s="108">
        <v>0.68774985150000001</v>
      </c>
      <c r="Z83" s="108">
        <v>2.9982439317999998</v>
      </c>
      <c r="AA83" s="117" t="s">
        <v>28</v>
      </c>
      <c r="AB83" s="117" t="s">
        <v>28</v>
      </c>
      <c r="AC83" s="118" t="s">
        <v>28</v>
      </c>
      <c r="AD83" s="108" t="s">
        <v>28</v>
      </c>
      <c r="AE83" s="108" t="s">
        <v>28</v>
      </c>
      <c r="AF83" s="108" t="s">
        <v>28</v>
      </c>
      <c r="AG83" s="110" t="s">
        <v>28</v>
      </c>
      <c r="AH83" s="108" t="s">
        <v>28</v>
      </c>
      <c r="AI83" s="108" t="s">
        <v>28</v>
      </c>
      <c r="AJ83" s="108" t="s">
        <v>28</v>
      </c>
      <c r="AK83" s="108" t="s">
        <v>28</v>
      </c>
      <c r="AL83" s="108" t="s">
        <v>28</v>
      </c>
      <c r="AM83" s="108">
        <v>7.2599709799999995E-2</v>
      </c>
      <c r="AN83" s="108">
        <v>0.34363361279999999</v>
      </c>
      <c r="AO83" s="108">
        <v>1.1029049209999999</v>
      </c>
      <c r="AP83" s="108">
        <v>0.1070664004</v>
      </c>
      <c r="AQ83" s="108">
        <v>0.91715443340000002</v>
      </c>
      <c r="AR83" s="108">
        <v>0.95052186350000001</v>
      </c>
      <c r="AS83" s="108">
        <v>0.36535523530000003</v>
      </c>
      <c r="AT83" s="108">
        <v>2.4729132794000002</v>
      </c>
      <c r="AU83" s="107" t="s">
        <v>28</v>
      </c>
      <c r="AV83" s="107" t="s">
        <v>28</v>
      </c>
      <c r="AW83" s="107" t="s">
        <v>28</v>
      </c>
      <c r="AX83" s="107" t="s">
        <v>28</v>
      </c>
      <c r="AY83" s="107" t="s">
        <v>28</v>
      </c>
      <c r="AZ83" s="107" t="s">
        <v>28</v>
      </c>
      <c r="BA83" s="107" t="s">
        <v>28</v>
      </c>
      <c r="BB83" s="107" t="s">
        <v>417</v>
      </c>
      <c r="BC83" s="119" t="s">
        <v>418</v>
      </c>
      <c r="BD83" s="120">
        <v>2.4</v>
      </c>
      <c r="BE83" s="120">
        <v>2.6</v>
      </c>
      <c r="BF83" s="120" t="s">
        <v>28</v>
      </c>
      <c r="BQ83" s="52"/>
      <c r="CC83" s="4"/>
      <c r="CO83" s="4"/>
    </row>
    <row r="84" spans="1:93" s="3" customFormat="1" x14ac:dyDescent="0.3">
      <c r="A84" s="10" t="s">
        <v>228</v>
      </c>
      <c r="B84" s="3" t="s">
        <v>96</v>
      </c>
      <c r="C84" s="113">
        <v>258</v>
      </c>
      <c r="D84" s="114">
        <v>91394</v>
      </c>
      <c r="E84" s="109">
        <v>3.8332625842999999</v>
      </c>
      <c r="F84" s="115">
        <v>2.3926615953999999</v>
      </c>
      <c r="G84" s="115">
        <v>6.1412370512000001</v>
      </c>
      <c r="H84" s="115">
        <v>0.96278882740000005</v>
      </c>
      <c r="I84" s="116">
        <v>2.8229424250999999</v>
      </c>
      <c r="J84" s="115">
        <v>2.4986678411000001</v>
      </c>
      <c r="K84" s="115">
        <v>3.1893010363999998</v>
      </c>
      <c r="L84" s="115">
        <v>0.9888438222</v>
      </c>
      <c r="M84" s="115">
        <v>0.6172206013</v>
      </c>
      <c r="N84" s="115">
        <v>1.5842181915</v>
      </c>
      <c r="O84" s="114">
        <v>291</v>
      </c>
      <c r="P84" s="114">
        <v>111864</v>
      </c>
      <c r="Q84" s="109">
        <v>3.3922744263000002</v>
      </c>
      <c r="R84" s="115">
        <v>2.1266502252000001</v>
      </c>
      <c r="S84" s="115">
        <v>5.4111041143999996</v>
      </c>
      <c r="T84" s="115">
        <v>0.78122355119999998</v>
      </c>
      <c r="U84" s="116">
        <v>2.6013730959000001</v>
      </c>
      <c r="V84" s="115">
        <v>2.3190191031</v>
      </c>
      <c r="W84" s="115">
        <v>2.9181053210000001</v>
      </c>
      <c r="X84" s="115">
        <v>0.93597482669999998</v>
      </c>
      <c r="Y84" s="115">
        <v>0.58677183089999996</v>
      </c>
      <c r="Z84" s="115">
        <v>1.4929974993999999</v>
      </c>
      <c r="AA84" s="114">
        <v>339</v>
      </c>
      <c r="AB84" s="114">
        <v>133903</v>
      </c>
      <c r="AC84" s="109">
        <v>3.1589748486999998</v>
      </c>
      <c r="AD84" s="115">
        <v>1.9900126809000001</v>
      </c>
      <c r="AE84" s="115">
        <v>5.0146022638999996</v>
      </c>
      <c r="AF84" s="115">
        <v>0.46181022500000002</v>
      </c>
      <c r="AG84" s="116">
        <v>2.5316833826999998</v>
      </c>
      <c r="AH84" s="115">
        <v>2.2760325525999998</v>
      </c>
      <c r="AI84" s="115">
        <v>2.8160496840000002</v>
      </c>
      <c r="AJ84" s="115">
        <v>0.84071874499999999</v>
      </c>
      <c r="AK84" s="115">
        <v>0.52961515800000003</v>
      </c>
      <c r="AL84" s="115">
        <v>1.3345690687</v>
      </c>
      <c r="AM84" s="115">
        <v>0.77420384539999998</v>
      </c>
      <c r="AN84" s="115">
        <v>0.93122620749999996</v>
      </c>
      <c r="AO84" s="115">
        <v>1.5151993251</v>
      </c>
      <c r="AP84" s="115">
        <v>0.57232222529999999</v>
      </c>
      <c r="AQ84" s="115">
        <v>0.62816568309999998</v>
      </c>
      <c r="AR84" s="115">
        <v>0.88495748770000005</v>
      </c>
      <c r="AS84" s="115">
        <v>0.53966188510000002</v>
      </c>
      <c r="AT84" s="115">
        <v>1.4511859677000001</v>
      </c>
      <c r="AU84" s="113" t="s">
        <v>28</v>
      </c>
      <c r="AV84" s="113" t="s">
        <v>28</v>
      </c>
      <c r="AW84" s="113" t="s">
        <v>28</v>
      </c>
      <c r="AX84" s="113" t="s">
        <v>28</v>
      </c>
      <c r="AY84" s="113" t="s">
        <v>28</v>
      </c>
      <c r="AZ84" s="113" t="s">
        <v>28</v>
      </c>
      <c r="BA84" s="113" t="s">
        <v>28</v>
      </c>
      <c r="BB84" s="113" t="s">
        <v>28</v>
      </c>
      <c r="BC84" s="111" t="s">
        <v>28</v>
      </c>
      <c r="BD84" s="112">
        <v>51.6</v>
      </c>
      <c r="BE84" s="112">
        <v>58.2</v>
      </c>
      <c r="BF84" s="112">
        <v>67.8</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7">
        <v>277</v>
      </c>
      <c r="D85" s="117">
        <v>84007</v>
      </c>
      <c r="E85" s="118">
        <v>4.2765591452000002</v>
      </c>
      <c r="F85" s="108">
        <v>2.6854106698</v>
      </c>
      <c r="G85" s="108">
        <v>6.8104883650000003</v>
      </c>
      <c r="H85" s="108">
        <v>0.67910289950000002</v>
      </c>
      <c r="I85" s="110">
        <v>3.2973442688999999</v>
      </c>
      <c r="J85" s="108">
        <v>2.9310319279999999</v>
      </c>
      <c r="K85" s="108">
        <v>3.7094373226999999</v>
      </c>
      <c r="L85" s="108">
        <v>1.1031983847</v>
      </c>
      <c r="M85" s="108">
        <v>0.69273932910000002</v>
      </c>
      <c r="N85" s="108">
        <v>1.7568609501000001</v>
      </c>
      <c r="O85" s="117">
        <v>304</v>
      </c>
      <c r="P85" s="117">
        <v>90197</v>
      </c>
      <c r="Q85" s="118">
        <v>4.1059927384000003</v>
      </c>
      <c r="R85" s="108">
        <v>2.5871115536999998</v>
      </c>
      <c r="S85" s="108">
        <v>6.5166020164000003</v>
      </c>
      <c r="T85" s="108">
        <v>0.59647998280000003</v>
      </c>
      <c r="U85" s="110">
        <v>3.3704003458999998</v>
      </c>
      <c r="V85" s="108">
        <v>3.0120469285999998</v>
      </c>
      <c r="W85" s="108">
        <v>3.7713882822000002</v>
      </c>
      <c r="X85" s="108">
        <v>1.1328994529</v>
      </c>
      <c r="Y85" s="108">
        <v>0.71381939780000003</v>
      </c>
      <c r="Z85" s="108">
        <v>1.7980194631999999</v>
      </c>
      <c r="AA85" s="117">
        <v>366</v>
      </c>
      <c r="AB85" s="117">
        <v>93484</v>
      </c>
      <c r="AC85" s="118">
        <v>4.1174930074000002</v>
      </c>
      <c r="AD85" s="108">
        <v>2.6055172122000001</v>
      </c>
      <c r="AE85" s="108">
        <v>6.5068649659000002</v>
      </c>
      <c r="AF85" s="108">
        <v>0.69513896990000001</v>
      </c>
      <c r="AG85" s="110">
        <v>3.9151084678000001</v>
      </c>
      <c r="AH85" s="108">
        <v>3.5338717259000001</v>
      </c>
      <c r="AI85" s="108">
        <v>4.3374733162999997</v>
      </c>
      <c r="AJ85" s="108">
        <v>1.0958154843000001</v>
      </c>
      <c r="AK85" s="108">
        <v>0.69342342550000002</v>
      </c>
      <c r="AL85" s="108">
        <v>1.7317147524000001</v>
      </c>
      <c r="AM85" s="108">
        <v>0.99084343870000002</v>
      </c>
      <c r="AN85" s="108">
        <v>1.0028008498000001</v>
      </c>
      <c r="AO85" s="108">
        <v>1.6168302134999999</v>
      </c>
      <c r="AP85" s="108">
        <v>0.62196360260000005</v>
      </c>
      <c r="AQ85" s="108">
        <v>0.86911052180000004</v>
      </c>
      <c r="AR85" s="108">
        <v>0.96011597150000005</v>
      </c>
      <c r="AS85" s="108">
        <v>0.59167725039999997</v>
      </c>
      <c r="AT85" s="108">
        <v>1.5579822919999999</v>
      </c>
      <c r="AU85" s="107" t="s">
        <v>28</v>
      </c>
      <c r="AV85" s="107" t="s">
        <v>28</v>
      </c>
      <c r="AW85" s="107" t="s">
        <v>28</v>
      </c>
      <c r="AX85" s="107" t="s">
        <v>28</v>
      </c>
      <c r="AY85" s="107" t="s">
        <v>28</v>
      </c>
      <c r="AZ85" s="107" t="s">
        <v>28</v>
      </c>
      <c r="BA85" s="107" t="s">
        <v>28</v>
      </c>
      <c r="BB85" s="107" t="s">
        <v>28</v>
      </c>
      <c r="BC85" s="119" t="s">
        <v>28</v>
      </c>
      <c r="BD85" s="120">
        <v>55.4</v>
      </c>
      <c r="BE85" s="120">
        <v>60.8</v>
      </c>
      <c r="BF85" s="120">
        <v>73.2</v>
      </c>
    </row>
    <row r="86" spans="1:93" x14ac:dyDescent="0.3">
      <c r="A86" s="10"/>
      <c r="B86" t="s">
        <v>98</v>
      </c>
      <c r="C86" s="107">
        <v>321</v>
      </c>
      <c r="D86" s="117">
        <v>99427</v>
      </c>
      <c r="E86" s="118">
        <v>3.9307596583</v>
      </c>
      <c r="F86" s="108">
        <v>2.4719919521999998</v>
      </c>
      <c r="G86" s="108">
        <v>6.2503728936999998</v>
      </c>
      <c r="H86" s="108">
        <v>0.95316852350000003</v>
      </c>
      <c r="I86" s="110">
        <v>3.2284993009999998</v>
      </c>
      <c r="J86" s="108">
        <v>2.8939515733999999</v>
      </c>
      <c r="K86" s="108">
        <v>3.6017215465999999</v>
      </c>
      <c r="L86" s="108">
        <v>1.0139945591999999</v>
      </c>
      <c r="M86" s="108">
        <v>0.63768497899999999</v>
      </c>
      <c r="N86" s="108">
        <v>1.6123713120000001</v>
      </c>
      <c r="O86" s="117">
        <v>456</v>
      </c>
      <c r="P86" s="117">
        <v>102793</v>
      </c>
      <c r="Q86" s="118">
        <v>4.6168114043999999</v>
      </c>
      <c r="R86" s="108">
        <v>2.9236787886000002</v>
      </c>
      <c r="S86" s="108">
        <v>7.2904546240999997</v>
      </c>
      <c r="T86" s="108">
        <v>0.29910560460000002</v>
      </c>
      <c r="U86" s="110">
        <v>4.4360997343999999</v>
      </c>
      <c r="V86" s="108">
        <v>4.0470646042</v>
      </c>
      <c r="W86" s="108">
        <v>4.8625319283000001</v>
      </c>
      <c r="X86" s="108">
        <v>1.2738412966999999</v>
      </c>
      <c r="Y86" s="108">
        <v>0.80668289280000005</v>
      </c>
      <c r="Z86" s="108">
        <v>2.0115359625</v>
      </c>
      <c r="AA86" s="117">
        <v>454</v>
      </c>
      <c r="AB86" s="117">
        <v>109253</v>
      </c>
      <c r="AC86" s="118">
        <v>4.0347059677999999</v>
      </c>
      <c r="AD86" s="108">
        <v>2.5581940238</v>
      </c>
      <c r="AE86" s="108">
        <v>6.3634157906000004</v>
      </c>
      <c r="AF86" s="108">
        <v>0.75943403669999998</v>
      </c>
      <c r="AG86" s="110">
        <v>4.1554922977000004</v>
      </c>
      <c r="AH86" s="108">
        <v>3.7903002473999998</v>
      </c>
      <c r="AI86" s="108">
        <v>4.5558702765000003</v>
      </c>
      <c r="AJ86" s="108">
        <v>1.0737828251999999</v>
      </c>
      <c r="AK86" s="108">
        <v>0.68082899429999999</v>
      </c>
      <c r="AL86" s="108">
        <v>1.6935376803</v>
      </c>
      <c r="AM86" s="108">
        <v>0.57484095239999999</v>
      </c>
      <c r="AN86" s="108">
        <v>0.87391613270000001</v>
      </c>
      <c r="AO86" s="108">
        <v>1.3995225646</v>
      </c>
      <c r="AP86" s="108">
        <v>0.54570710489999996</v>
      </c>
      <c r="AQ86" s="108">
        <v>0.50935620989999997</v>
      </c>
      <c r="AR86" s="108">
        <v>1.1745341374</v>
      </c>
      <c r="AS86" s="108">
        <v>0.72834895870000005</v>
      </c>
      <c r="AT86" s="108">
        <v>1.8940515028</v>
      </c>
      <c r="AU86" s="107" t="s">
        <v>28</v>
      </c>
      <c r="AV86" s="107" t="s">
        <v>28</v>
      </c>
      <c r="AW86" s="107" t="s">
        <v>28</v>
      </c>
      <c r="AX86" s="107" t="s">
        <v>28</v>
      </c>
      <c r="AY86" s="107" t="s">
        <v>28</v>
      </c>
      <c r="AZ86" s="107" t="s">
        <v>28</v>
      </c>
      <c r="BA86" s="107" t="s">
        <v>28</v>
      </c>
      <c r="BB86" s="107" t="s">
        <v>28</v>
      </c>
      <c r="BC86" s="119" t="s">
        <v>28</v>
      </c>
      <c r="BD86" s="120">
        <v>64.2</v>
      </c>
      <c r="BE86" s="120">
        <v>91.2</v>
      </c>
      <c r="BF86" s="120">
        <v>90.8</v>
      </c>
    </row>
    <row r="87" spans="1:93" x14ac:dyDescent="0.3">
      <c r="A87" s="10"/>
      <c r="B87" t="s">
        <v>99</v>
      </c>
      <c r="C87" s="107">
        <v>269</v>
      </c>
      <c r="D87" s="117">
        <v>97819</v>
      </c>
      <c r="E87" s="118">
        <v>3.8227354549000001</v>
      </c>
      <c r="F87" s="108">
        <v>2.3813994137000001</v>
      </c>
      <c r="G87" s="108">
        <v>6.1364365313000002</v>
      </c>
      <c r="H87" s="108">
        <v>0.95386906500000002</v>
      </c>
      <c r="I87" s="110">
        <v>2.7499769983000002</v>
      </c>
      <c r="J87" s="108">
        <v>2.4402278941</v>
      </c>
      <c r="K87" s="108">
        <v>3.0990439498</v>
      </c>
      <c r="L87" s="108">
        <v>0.98612820160000003</v>
      </c>
      <c r="M87" s="108">
        <v>0.61431536369999995</v>
      </c>
      <c r="N87" s="108">
        <v>1.5829798301</v>
      </c>
      <c r="O87" s="117">
        <v>382</v>
      </c>
      <c r="P87" s="117">
        <v>112432</v>
      </c>
      <c r="Q87" s="118">
        <v>4.3227159135999997</v>
      </c>
      <c r="R87" s="108">
        <v>2.7210019695000001</v>
      </c>
      <c r="S87" s="108">
        <v>6.8672764956999996</v>
      </c>
      <c r="T87" s="108">
        <v>0.45558012399999998</v>
      </c>
      <c r="U87" s="110">
        <v>3.3976092215999998</v>
      </c>
      <c r="V87" s="108">
        <v>3.0734217974</v>
      </c>
      <c r="W87" s="108">
        <v>3.7559922403999999</v>
      </c>
      <c r="X87" s="108">
        <v>1.1926963357</v>
      </c>
      <c r="Y87" s="108">
        <v>0.75076159139999998</v>
      </c>
      <c r="Z87" s="108">
        <v>1.8947753395</v>
      </c>
      <c r="AA87" s="117">
        <v>442</v>
      </c>
      <c r="AB87" s="117">
        <v>126980</v>
      </c>
      <c r="AC87" s="118">
        <v>4.0803138834999997</v>
      </c>
      <c r="AD87" s="108">
        <v>2.5773111856000002</v>
      </c>
      <c r="AE87" s="108">
        <v>6.4598180774999996</v>
      </c>
      <c r="AF87" s="108">
        <v>0.72510268929999999</v>
      </c>
      <c r="AG87" s="110">
        <v>3.4808631281000002</v>
      </c>
      <c r="AH87" s="108">
        <v>3.1710231896000001</v>
      </c>
      <c r="AI87" s="108">
        <v>3.8209774548</v>
      </c>
      <c r="AJ87" s="108">
        <v>1.0859207596</v>
      </c>
      <c r="AK87" s="108">
        <v>0.68591677019999997</v>
      </c>
      <c r="AL87" s="108">
        <v>1.7191938547000001</v>
      </c>
      <c r="AM87" s="108">
        <v>0.81385000380000005</v>
      </c>
      <c r="AN87" s="108">
        <v>0.94392367320000004</v>
      </c>
      <c r="AO87" s="108">
        <v>1.5260185230000001</v>
      </c>
      <c r="AP87" s="108">
        <v>0.58386702879999997</v>
      </c>
      <c r="AQ87" s="108">
        <v>0.62485953920000004</v>
      </c>
      <c r="AR87" s="108">
        <v>1.1307912788000001</v>
      </c>
      <c r="AS87" s="108">
        <v>0.69088996810000003</v>
      </c>
      <c r="AT87" s="108">
        <v>1.8507851834</v>
      </c>
      <c r="AU87" s="107" t="s">
        <v>28</v>
      </c>
      <c r="AV87" s="107" t="s">
        <v>28</v>
      </c>
      <c r="AW87" s="107" t="s">
        <v>28</v>
      </c>
      <c r="AX87" s="107" t="s">
        <v>28</v>
      </c>
      <c r="AY87" s="107" t="s">
        <v>28</v>
      </c>
      <c r="AZ87" s="107" t="s">
        <v>28</v>
      </c>
      <c r="BA87" s="107" t="s">
        <v>28</v>
      </c>
      <c r="BB87" s="107" t="s">
        <v>28</v>
      </c>
      <c r="BC87" s="119" t="s">
        <v>28</v>
      </c>
      <c r="BD87" s="120">
        <v>53.8</v>
      </c>
      <c r="BE87" s="120">
        <v>76.400000000000006</v>
      </c>
      <c r="BF87" s="120">
        <v>88.4</v>
      </c>
    </row>
    <row r="88" spans="1:93" x14ac:dyDescent="0.3">
      <c r="A88" s="10"/>
      <c r="B88" t="s">
        <v>100</v>
      </c>
      <c r="C88" s="107">
        <v>120</v>
      </c>
      <c r="D88" s="117">
        <v>40127</v>
      </c>
      <c r="E88" s="118">
        <v>3.7118773078</v>
      </c>
      <c r="F88" s="108">
        <v>2.2754834494999998</v>
      </c>
      <c r="G88" s="108">
        <v>6.0549915893000001</v>
      </c>
      <c r="H88" s="108">
        <v>0.8620079531</v>
      </c>
      <c r="I88" s="110">
        <v>2.9905051461999999</v>
      </c>
      <c r="J88" s="108">
        <v>2.5005804976000001</v>
      </c>
      <c r="K88" s="108">
        <v>3.5764179708000001</v>
      </c>
      <c r="L88" s="108">
        <v>0.95753078840000005</v>
      </c>
      <c r="M88" s="108">
        <v>0.58699285580000005</v>
      </c>
      <c r="N88" s="108">
        <v>1.5619699654999999</v>
      </c>
      <c r="O88" s="117">
        <v>127</v>
      </c>
      <c r="P88" s="117">
        <v>41059</v>
      </c>
      <c r="Q88" s="118">
        <v>3.6397873038999999</v>
      </c>
      <c r="R88" s="108">
        <v>2.2421093663999998</v>
      </c>
      <c r="S88" s="108">
        <v>5.9087446028999997</v>
      </c>
      <c r="T88" s="108">
        <v>0.98625754870000004</v>
      </c>
      <c r="U88" s="110">
        <v>3.0931099149999999</v>
      </c>
      <c r="V88" s="108">
        <v>2.5993420355999999</v>
      </c>
      <c r="W88" s="108">
        <v>3.6806733454999998</v>
      </c>
      <c r="X88" s="108">
        <v>1.0042670088000001</v>
      </c>
      <c r="Y88" s="108">
        <v>0.6186285842</v>
      </c>
      <c r="Z88" s="108">
        <v>1.6303033040999999</v>
      </c>
      <c r="AA88" s="117">
        <v>110</v>
      </c>
      <c r="AB88" s="117">
        <v>41897</v>
      </c>
      <c r="AC88" s="118">
        <v>2.9326690609999999</v>
      </c>
      <c r="AD88" s="108">
        <v>1.7975560948</v>
      </c>
      <c r="AE88" s="108">
        <v>4.7845782651000004</v>
      </c>
      <c r="AF88" s="108">
        <v>0.32102401219999999</v>
      </c>
      <c r="AG88" s="110">
        <v>2.6254863117</v>
      </c>
      <c r="AH88" s="108">
        <v>2.1779648961999998</v>
      </c>
      <c r="AI88" s="108">
        <v>3.1649630279999998</v>
      </c>
      <c r="AJ88" s="108">
        <v>0.78049049790000002</v>
      </c>
      <c r="AK88" s="108">
        <v>0.47839542140000002</v>
      </c>
      <c r="AL88" s="108">
        <v>1.2733512696</v>
      </c>
      <c r="AM88" s="108">
        <v>0.42346542370000001</v>
      </c>
      <c r="AN88" s="108">
        <v>0.80572539440000002</v>
      </c>
      <c r="AO88" s="108">
        <v>1.3674231335</v>
      </c>
      <c r="AP88" s="108">
        <v>0.47475678539999999</v>
      </c>
      <c r="AQ88" s="108">
        <v>0.94195504789999995</v>
      </c>
      <c r="AR88" s="108">
        <v>0.98057855959999995</v>
      </c>
      <c r="AS88" s="108">
        <v>0.57837149639999996</v>
      </c>
      <c r="AT88" s="108">
        <v>1.6624856471</v>
      </c>
      <c r="AU88" s="107" t="s">
        <v>28</v>
      </c>
      <c r="AV88" s="107" t="s">
        <v>28</v>
      </c>
      <c r="AW88" s="107" t="s">
        <v>28</v>
      </c>
      <c r="AX88" s="107" t="s">
        <v>28</v>
      </c>
      <c r="AY88" s="107" t="s">
        <v>28</v>
      </c>
      <c r="AZ88" s="107" t="s">
        <v>28</v>
      </c>
      <c r="BA88" s="107" t="s">
        <v>28</v>
      </c>
      <c r="BB88" s="107" t="s">
        <v>28</v>
      </c>
      <c r="BC88" s="119" t="s">
        <v>28</v>
      </c>
      <c r="BD88" s="120">
        <v>24</v>
      </c>
      <c r="BE88" s="120">
        <v>25.4</v>
      </c>
      <c r="BF88" s="120">
        <v>22</v>
      </c>
    </row>
    <row r="89" spans="1:93" x14ac:dyDescent="0.3">
      <c r="A89" s="10"/>
      <c r="B89" t="s">
        <v>148</v>
      </c>
      <c r="C89" s="107">
        <v>327</v>
      </c>
      <c r="D89" s="117">
        <v>97055</v>
      </c>
      <c r="E89" s="118">
        <v>4.3320641108000002</v>
      </c>
      <c r="F89" s="108">
        <v>2.7231314450999999</v>
      </c>
      <c r="G89" s="108">
        <v>6.8916171834000002</v>
      </c>
      <c r="H89" s="108">
        <v>0.63902213060000002</v>
      </c>
      <c r="I89" s="110">
        <v>3.3692236361000001</v>
      </c>
      <c r="J89" s="108">
        <v>3.0231401827000002</v>
      </c>
      <c r="K89" s="108">
        <v>3.7549260782</v>
      </c>
      <c r="L89" s="108">
        <v>1.1175166687</v>
      </c>
      <c r="M89" s="108">
        <v>0.70246993189999996</v>
      </c>
      <c r="N89" s="108">
        <v>1.7777892662000001</v>
      </c>
      <c r="O89" s="117">
        <v>387</v>
      </c>
      <c r="P89" s="117">
        <v>109903</v>
      </c>
      <c r="Q89" s="118">
        <v>3.9916141426</v>
      </c>
      <c r="R89" s="108">
        <v>2.5222023328000001</v>
      </c>
      <c r="S89" s="108">
        <v>6.3170917163000002</v>
      </c>
      <c r="T89" s="108">
        <v>0.68024666749999996</v>
      </c>
      <c r="U89" s="110">
        <v>3.5212869530000002</v>
      </c>
      <c r="V89" s="108">
        <v>3.1873694919000002</v>
      </c>
      <c r="W89" s="108">
        <v>3.8901865118000001</v>
      </c>
      <c r="X89" s="108">
        <v>1.1013408367999999</v>
      </c>
      <c r="Y89" s="108">
        <v>0.69591005760000002</v>
      </c>
      <c r="Z89" s="108">
        <v>1.7429718476</v>
      </c>
      <c r="AA89" s="117">
        <v>466</v>
      </c>
      <c r="AB89" s="117">
        <v>120112</v>
      </c>
      <c r="AC89" s="118">
        <v>3.8841700666999999</v>
      </c>
      <c r="AD89" s="108">
        <v>2.4626486273000001</v>
      </c>
      <c r="AE89" s="108">
        <v>6.1262402359000001</v>
      </c>
      <c r="AF89" s="108">
        <v>0.88657006049999998</v>
      </c>
      <c r="AG89" s="110">
        <v>3.8797122685000001</v>
      </c>
      <c r="AH89" s="108">
        <v>3.5429772862000002</v>
      </c>
      <c r="AI89" s="108">
        <v>4.248451534</v>
      </c>
      <c r="AJ89" s="108">
        <v>1.0337197161</v>
      </c>
      <c r="AK89" s="108">
        <v>0.6554008697</v>
      </c>
      <c r="AL89" s="108">
        <v>1.6304165906000001</v>
      </c>
      <c r="AM89" s="108">
        <v>0.90999334649999997</v>
      </c>
      <c r="AN89" s="108">
        <v>0.97308254959999996</v>
      </c>
      <c r="AO89" s="108">
        <v>1.5617297083999999</v>
      </c>
      <c r="AP89" s="108">
        <v>0.60630827669999998</v>
      </c>
      <c r="AQ89" s="108">
        <v>0.73842423879999997</v>
      </c>
      <c r="AR89" s="108">
        <v>0.92141160440000003</v>
      </c>
      <c r="AS89" s="108">
        <v>0.56993501580000006</v>
      </c>
      <c r="AT89" s="108">
        <v>1.4896423648999999</v>
      </c>
      <c r="AU89" s="107" t="s">
        <v>28</v>
      </c>
      <c r="AV89" s="107" t="s">
        <v>28</v>
      </c>
      <c r="AW89" s="107" t="s">
        <v>28</v>
      </c>
      <c r="AX89" s="107" t="s">
        <v>28</v>
      </c>
      <c r="AY89" s="107" t="s">
        <v>28</v>
      </c>
      <c r="AZ89" s="107" t="s">
        <v>28</v>
      </c>
      <c r="BA89" s="107" t="s">
        <v>28</v>
      </c>
      <c r="BB89" s="107" t="s">
        <v>28</v>
      </c>
      <c r="BC89" s="119" t="s">
        <v>28</v>
      </c>
      <c r="BD89" s="120">
        <v>65.400000000000006</v>
      </c>
      <c r="BE89" s="120">
        <v>77.400000000000006</v>
      </c>
      <c r="BF89" s="120">
        <v>93.2</v>
      </c>
    </row>
    <row r="90" spans="1:93" x14ac:dyDescent="0.3">
      <c r="A90" s="10"/>
      <c r="B90" t="s">
        <v>149</v>
      </c>
      <c r="C90" s="107">
        <v>252</v>
      </c>
      <c r="D90" s="117">
        <v>68931</v>
      </c>
      <c r="E90" s="118">
        <v>4.3033785855</v>
      </c>
      <c r="F90" s="108">
        <v>2.6852548611999998</v>
      </c>
      <c r="G90" s="108">
        <v>6.8965771247000003</v>
      </c>
      <c r="H90" s="108">
        <v>0.66419143739999997</v>
      </c>
      <c r="I90" s="110">
        <v>3.6558297427999999</v>
      </c>
      <c r="J90" s="108">
        <v>3.2312108963999999</v>
      </c>
      <c r="K90" s="108">
        <v>4.1362484644000004</v>
      </c>
      <c r="L90" s="108">
        <v>1.1101168352999999</v>
      </c>
      <c r="M90" s="108">
        <v>0.6926991361</v>
      </c>
      <c r="N90" s="108">
        <v>1.7790687526</v>
      </c>
      <c r="O90" s="117">
        <v>264</v>
      </c>
      <c r="P90" s="117">
        <v>69860</v>
      </c>
      <c r="Q90" s="118">
        <v>4.3040906285</v>
      </c>
      <c r="R90" s="108">
        <v>2.6898096842000001</v>
      </c>
      <c r="S90" s="108">
        <v>6.8871772778000002</v>
      </c>
      <c r="T90" s="108">
        <v>0.47356238589999999</v>
      </c>
      <c r="U90" s="110">
        <v>3.7789865444999999</v>
      </c>
      <c r="V90" s="108">
        <v>3.3495580749</v>
      </c>
      <c r="W90" s="108">
        <v>4.2634696829000003</v>
      </c>
      <c r="X90" s="108">
        <v>1.1875573653</v>
      </c>
      <c r="Y90" s="108">
        <v>0.74215521399999995</v>
      </c>
      <c r="Z90" s="108">
        <v>1.9002662370000001</v>
      </c>
      <c r="AA90" s="117">
        <v>274</v>
      </c>
      <c r="AB90" s="117">
        <v>70688</v>
      </c>
      <c r="AC90" s="118">
        <v>4.2497404924</v>
      </c>
      <c r="AD90" s="108">
        <v>2.6639105810000001</v>
      </c>
      <c r="AE90" s="108">
        <v>6.7796172970999997</v>
      </c>
      <c r="AF90" s="108">
        <v>0.60541900189999998</v>
      </c>
      <c r="AG90" s="110">
        <v>3.8761883204999998</v>
      </c>
      <c r="AH90" s="108">
        <v>3.4433558190000002</v>
      </c>
      <c r="AI90" s="108">
        <v>4.3634282037999998</v>
      </c>
      <c r="AJ90" s="108">
        <v>1.1310113769000001</v>
      </c>
      <c r="AK90" s="108">
        <v>0.70896403659999996</v>
      </c>
      <c r="AL90" s="108">
        <v>1.8043041234999999</v>
      </c>
      <c r="AM90" s="108">
        <v>0.95983167229999999</v>
      </c>
      <c r="AN90" s="108">
        <v>0.98737244619999998</v>
      </c>
      <c r="AO90" s="108">
        <v>1.6190289925000001</v>
      </c>
      <c r="AP90" s="108">
        <v>0.60215373039999998</v>
      </c>
      <c r="AQ90" s="108">
        <v>0.99948035420000003</v>
      </c>
      <c r="AR90" s="108">
        <v>1.0001654614</v>
      </c>
      <c r="AS90" s="108">
        <v>0.60790676229999996</v>
      </c>
      <c r="AT90" s="108">
        <v>1.6455335131</v>
      </c>
      <c r="AU90" s="107" t="s">
        <v>28</v>
      </c>
      <c r="AV90" s="107" t="s">
        <v>28</v>
      </c>
      <c r="AW90" s="107" t="s">
        <v>28</v>
      </c>
      <c r="AX90" s="107" t="s">
        <v>28</v>
      </c>
      <c r="AY90" s="107" t="s">
        <v>28</v>
      </c>
      <c r="AZ90" s="107" t="s">
        <v>28</v>
      </c>
      <c r="BA90" s="107" t="s">
        <v>28</v>
      </c>
      <c r="BB90" s="107" t="s">
        <v>28</v>
      </c>
      <c r="BC90" s="119" t="s">
        <v>28</v>
      </c>
      <c r="BD90" s="120">
        <v>50.4</v>
      </c>
      <c r="BE90" s="120">
        <v>52.8</v>
      </c>
      <c r="BF90" s="120">
        <v>54.8</v>
      </c>
    </row>
    <row r="91" spans="1:93" x14ac:dyDescent="0.3">
      <c r="A91" s="10"/>
      <c r="B91" t="s">
        <v>101</v>
      </c>
      <c r="C91" s="107">
        <v>302</v>
      </c>
      <c r="D91" s="117">
        <v>81932</v>
      </c>
      <c r="E91" s="118">
        <v>5.2186521311999998</v>
      </c>
      <c r="F91" s="108">
        <v>3.2590776267999999</v>
      </c>
      <c r="G91" s="108">
        <v>8.3564533236000003</v>
      </c>
      <c r="H91" s="108">
        <v>0.2158255691</v>
      </c>
      <c r="I91" s="110">
        <v>3.6859834985000002</v>
      </c>
      <c r="J91" s="108">
        <v>3.2928522309999999</v>
      </c>
      <c r="K91" s="108">
        <v>4.1260504263</v>
      </c>
      <c r="L91" s="108">
        <v>1.3462244776000001</v>
      </c>
      <c r="M91" s="108">
        <v>0.84072476289999998</v>
      </c>
      <c r="N91" s="108">
        <v>2.1556642841000002</v>
      </c>
      <c r="O91" s="117">
        <v>298</v>
      </c>
      <c r="P91" s="117">
        <v>89673</v>
      </c>
      <c r="Q91" s="118">
        <v>4.1289888396999999</v>
      </c>
      <c r="R91" s="108">
        <v>2.5890064564999999</v>
      </c>
      <c r="S91" s="108">
        <v>6.5849773356999997</v>
      </c>
      <c r="T91" s="108">
        <v>0.58409272560000003</v>
      </c>
      <c r="U91" s="110">
        <v>3.3231853511999998</v>
      </c>
      <c r="V91" s="108">
        <v>2.9665097722999998</v>
      </c>
      <c r="W91" s="108">
        <v>3.7227454909</v>
      </c>
      <c r="X91" s="108">
        <v>1.1392443912000001</v>
      </c>
      <c r="Y91" s="108">
        <v>0.71434222739999997</v>
      </c>
      <c r="Z91" s="108">
        <v>1.8168851472000001</v>
      </c>
      <c r="AA91" s="117">
        <v>396</v>
      </c>
      <c r="AB91" s="117">
        <v>98260</v>
      </c>
      <c r="AC91" s="118">
        <v>4.8584755132000002</v>
      </c>
      <c r="AD91" s="108">
        <v>3.0598229409000002</v>
      </c>
      <c r="AE91" s="108">
        <v>7.7144281771000003</v>
      </c>
      <c r="AF91" s="108">
        <v>0.2760096159</v>
      </c>
      <c r="AG91" s="110">
        <v>4.0301241603999998</v>
      </c>
      <c r="AH91" s="108">
        <v>3.6521107511999999</v>
      </c>
      <c r="AI91" s="108">
        <v>4.4472640218999997</v>
      </c>
      <c r="AJ91" s="108">
        <v>1.2930180301</v>
      </c>
      <c r="AK91" s="108">
        <v>0.81433079590000002</v>
      </c>
      <c r="AL91" s="108">
        <v>2.0530914888999998</v>
      </c>
      <c r="AM91" s="108">
        <v>0.51254470839999999</v>
      </c>
      <c r="AN91" s="108">
        <v>1.1766744115000001</v>
      </c>
      <c r="AO91" s="108">
        <v>1.9147874703000001</v>
      </c>
      <c r="AP91" s="108">
        <v>0.72308947720000005</v>
      </c>
      <c r="AQ91" s="108">
        <v>0.35273595270000002</v>
      </c>
      <c r="AR91" s="108">
        <v>0.79119832779999999</v>
      </c>
      <c r="AS91" s="108">
        <v>0.48279244020000001</v>
      </c>
      <c r="AT91" s="108">
        <v>1.2966126680000001</v>
      </c>
      <c r="AU91" s="107" t="s">
        <v>28</v>
      </c>
      <c r="AV91" s="107" t="s">
        <v>28</v>
      </c>
      <c r="AW91" s="107" t="s">
        <v>28</v>
      </c>
      <c r="AX91" s="107" t="s">
        <v>28</v>
      </c>
      <c r="AY91" s="107" t="s">
        <v>28</v>
      </c>
      <c r="AZ91" s="107" t="s">
        <v>28</v>
      </c>
      <c r="BA91" s="107" t="s">
        <v>28</v>
      </c>
      <c r="BB91" s="107" t="s">
        <v>28</v>
      </c>
      <c r="BC91" s="119" t="s">
        <v>28</v>
      </c>
      <c r="BD91" s="120">
        <v>60.4</v>
      </c>
      <c r="BE91" s="120">
        <v>59.6</v>
      </c>
      <c r="BF91" s="120">
        <v>79.2</v>
      </c>
    </row>
    <row r="92" spans="1:93" x14ac:dyDescent="0.3">
      <c r="A92" s="10"/>
      <c r="B92" t="s">
        <v>111</v>
      </c>
      <c r="C92" s="107">
        <v>169</v>
      </c>
      <c r="D92" s="117">
        <v>57676</v>
      </c>
      <c r="E92" s="118">
        <v>3.6583052284000002</v>
      </c>
      <c r="F92" s="108">
        <v>2.2675744502000001</v>
      </c>
      <c r="G92" s="108">
        <v>5.9019879778000002</v>
      </c>
      <c r="H92" s="108">
        <v>0.81233839299999999</v>
      </c>
      <c r="I92" s="110">
        <v>2.9301615923000002</v>
      </c>
      <c r="J92" s="108">
        <v>2.5200811719999998</v>
      </c>
      <c r="K92" s="108">
        <v>3.4069723834999999</v>
      </c>
      <c r="L92" s="108">
        <v>0.94371111949999997</v>
      </c>
      <c r="M92" s="108">
        <v>0.58495261860000003</v>
      </c>
      <c r="N92" s="108">
        <v>1.5225005388999999</v>
      </c>
      <c r="O92" s="117">
        <v>202</v>
      </c>
      <c r="P92" s="117">
        <v>64485</v>
      </c>
      <c r="Q92" s="118">
        <v>3.6974604197000001</v>
      </c>
      <c r="R92" s="108">
        <v>2.3085547016999999</v>
      </c>
      <c r="S92" s="108">
        <v>5.9219794730000004</v>
      </c>
      <c r="T92" s="108">
        <v>0.93374539769999998</v>
      </c>
      <c r="U92" s="110">
        <v>3.1325114368000002</v>
      </c>
      <c r="V92" s="108">
        <v>2.728992447</v>
      </c>
      <c r="W92" s="108">
        <v>3.5956962475999998</v>
      </c>
      <c r="X92" s="108">
        <v>1.0201798088</v>
      </c>
      <c r="Y92" s="108">
        <v>0.63696175939999999</v>
      </c>
      <c r="Z92" s="108">
        <v>1.6339549855</v>
      </c>
      <c r="AA92" s="117">
        <v>217</v>
      </c>
      <c r="AB92" s="117">
        <v>68417</v>
      </c>
      <c r="AC92" s="118">
        <v>3.5874960247000001</v>
      </c>
      <c r="AD92" s="108">
        <v>2.2475267143000002</v>
      </c>
      <c r="AE92" s="108">
        <v>5.7263513910999997</v>
      </c>
      <c r="AF92" s="108">
        <v>0.8461591504</v>
      </c>
      <c r="AG92" s="110">
        <v>3.1717263252999999</v>
      </c>
      <c r="AH92" s="108">
        <v>2.7765940006999998</v>
      </c>
      <c r="AI92" s="108">
        <v>3.6230892525999998</v>
      </c>
      <c r="AJ92" s="108">
        <v>0.95476390280000001</v>
      </c>
      <c r="AK92" s="108">
        <v>0.59814906069999996</v>
      </c>
      <c r="AL92" s="108">
        <v>1.5239915433</v>
      </c>
      <c r="AM92" s="108">
        <v>0.90502365439999999</v>
      </c>
      <c r="AN92" s="108">
        <v>0.97025948009999996</v>
      </c>
      <c r="AO92" s="108">
        <v>1.5932098133000001</v>
      </c>
      <c r="AP92" s="108">
        <v>0.59088479810000005</v>
      </c>
      <c r="AQ92" s="108">
        <v>0.96704476070000001</v>
      </c>
      <c r="AR92" s="108">
        <v>1.0107030958000001</v>
      </c>
      <c r="AS92" s="108">
        <v>0.60993350930000001</v>
      </c>
      <c r="AT92" s="108">
        <v>1.6748067326</v>
      </c>
      <c r="AU92" s="107" t="s">
        <v>28</v>
      </c>
      <c r="AV92" s="107" t="s">
        <v>28</v>
      </c>
      <c r="AW92" s="107" t="s">
        <v>28</v>
      </c>
      <c r="AX92" s="107" t="s">
        <v>28</v>
      </c>
      <c r="AY92" s="107" t="s">
        <v>28</v>
      </c>
      <c r="AZ92" s="107" t="s">
        <v>28</v>
      </c>
      <c r="BA92" s="107" t="s">
        <v>28</v>
      </c>
      <c r="BB92" s="107" t="s">
        <v>28</v>
      </c>
      <c r="BC92" s="119" t="s">
        <v>28</v>
      </c>
      <c r="BD92" s="120">
        <v>33.799999999999997</v>
      </c>
      <c r="BE92" s="120">
        <v>40.4</v>
      </c>
      <c r="BF92" s="120">
        <v>43.4</v>
      </c>
    </row>
    <row r="93" spans="1:93" x14ac:dyDescent="0.3">
      <c r="A93" s="10"/>
      <c r="B93" t="s">
        <v>110</v>
      </c>
      <c r="C93" s="107">
        <v>44</v>
      </c>
      <c r="D93" s="117">
        <v>13547</v>
      </c>
      <c r="E93" s="118">
        <v>4.5154459093000003</v>
      </c>
      <c r="F93" s="108">
        <v>2.6190862687999998</v>
      </c>
      <c r="G93" s="108">
        <v>7.7848721528000002</v>
      </c>
      <c r="H93" s="108">
        <v>0.58300438080000005</v>
      </c>
      <c r="I93" s="110">
        <v>3.2479515760000002</v>
      </c>
      <c r="J93" s="108">
        <v>2.4170525061000001</v>
      </c>
      <c r="K93" s="108">
        <v>4.3644850135000004</v>
      </c>
      <c r="L93" s="108">
        <v>1.1648225744</v>
      </c>
      <c r="M93" s="108">
        <v>0.67563002009999995</v>
      </c>
      <c r="N93" s="108">
        <v>2.0082169081000001</v>
      </c>
      <c r="O93" s="117">
        <v>49</v>
      </c>
      <c r="P93" s="117">
        <v>14343</v>
      </c>
      <c r="Q93" s="118">
        <v>4.4081422131999997</v>
      </c>
      <c r="R93" s="108">
        <v>2.5807816728000001</v>
      </c>
      <c r="S93" s="108">
        <v>7.5293923452999998</v>
      </c>
      <c r="T93" s="108">
        <v>0.47351275790000003</v>
      </c>
      <c r="U93" s="110">
        <v>3.4163006345000002</v>
      </c>
      <c r="V93" s="108">
        <v>2.5819977600000001</v>
      </c>
      <c r="W93" s="108">
        <v>4.5201859606000001</v>
      </c>
      <c r="X93" s="108">
        <v>1.2162666180999999</v>
      </c>
      <c r="Y93" s="108">
        <v>0.7120728972</v>
      </c>
      <c r="Z93" s="108">
        <v>2.0774621418999999</v>
      </c>
      <c r="AA93" s="117">
        <v>65</v>
      </c>
      <c r="AB93" s="117">
        <v>16433</v>
      </c>
      <c r="AC93" s="118">
        <v>5.1360767644000003</v>
      </c>
      <c r="AD93" s="108">
        <v>3.0643751329</v>
      </c>
      <c r="AE93" s="108">
        <v>8.6083731220999997</v>
      </c>
      <c r="AF93" s="108">
        <v>0.23556883379999999</v>
      </c>
      <c r="AG93" s="110">
        <v>3.9554554859</v>
      </c>
      <c r="AH93" s="108">
        <v>3.1018296562000001</v>
      </c>
      <c r="AI93" s="108">
        <v>5.0439997792</v>
      </c>
      <c r="AJ93" s="108">
        <v>1.3668978761999999</v>
      </c>
      <c r="AK93" s="108">
        <v>0.8155423007</v>
      </c>
      <c r="AL93" s="108">
        <v>2.2910029341999998</v>
      </c>
      <c r="AM93" s="108">
        <v>0.61699507659999997</v>
      </c>
      <c r="AN93" s="108">
        <v>1.1651340896</v>
      </c>
      <c r="AO93" s="108">
        <v>2.1208286412000001</v>
      </c>
      <c r="AP93" s="108">
        <v>0.64009765819999997</v>
      </c>
      <c r="AQ93" s="108">
        <v>0.93965841679999995</v>
      </c>
      <c r="AR93" s="108">
        <v>0.97623630130000005</v>
      </c>
      <c r="AS93" s="108">
        <v>0.523741817</v>
      </c>
      <c r="AT93" s="108">
        <v>1.8196700836999999</v>
      </c>
      <c r="AU93" s="107" t="s">
        <v>28</v>
      </c>
      <c r="AV93" s="107" t="s">
        <v>28</v>
      </c>
      <c r="AW93" s="107" t="s">
        <v>28</v>
      </c>
      <c r="AX93" s="107" t="s">
        <v>28</v>
      </c>
      <c r="AY93" s="107" t="s">
        <v>28</v>
      </c>
      <c r="AZ93" s="107" t="s">
        <v>28</v>
      </c>
      <c r="BA93" s="107" t="s">
        <v>28</v>
      </c>
      <c r="BB93" s="107" t="s">
        <v>28</v>
      </c>
      <c r="BC93" s="119" t="s">
        <v>28</v>
      </c>
      <c r="BD93" s="120">
        <v>8.8000000000000007</v>
      </c>
      <c r="BE93" s="120">
        <v>9.8000000000000007</v>
      </c>
      <c r="BF93" s="120">
        <v>13</v>
      </c>
    </row>
    <row r="94" spans="1:93" x14ac:dyDescent="0.3">
      <c r="A94" s="10"/>
      <c r="B94" t="s">
        <v>112</v>
      </c>
      <c r="C94" s="107">
        <v>281</v>
      </c>
      <c r="D94" s="117">
        <v>93873</v>
      </c>
      <c r="E94" s="118">
        <v>3.5991824830999999</v>
      </c>
      <c r="F94" s="108">
        <v>2.2545429926999998</v>
      </c>
      <c r="G94" s="108">
        <v>5.7457828875999999</v>
      </c>
      <c r="H94" s="108">
        <v>0.75578133179999996</v>
      </c>
      <c r="I94" s="110">
        <v>2.9934059846999999</v>
      </c>
      <c r="J94" s="108">
        <v>2.6630982899000002</v>
      </c>
      <c r="K94" s="108">
        <v>3.3646821911</v>
      </c>
      <c r="L94" s="108">
        <v>0.92845957850000005</v>
      </c>
      <c r="M94" s="108">
        <v>0.58159097140000005</v>
      </c>
      <c r="N94" s="108">
        <v>1.4822052460999999</v>
      </c>
      <c r="O94" s="117">
        <v>289</v>
      </c>
      <c r="P94" s="117">
        <v>101870</v>
      </c>
      <c r="Q94" s="118">
        <v>3.3289473525000002</v>
      </c>
      <c r="R94" s="108">
        <v>2.0930828894000002</v>
      </c>
      <c r="S94" s="108">
        <v>5.2945301554000004</v>
      </c>
      <c r="T94" s="108">
        <v>0.71953650420000004</v>
      </c>
      <c r="U94" s="110">
        <v>2.8369490527000001</v>
      </c>
      <c r="V94" s="108">
        <v>2.5280220497000001</v>
      </c>
      <c r="W94" s="108">
        <v>3.1836272664999998</v>
      </c>
      <c r="X94" s="108">
        <v>0.91850202250000001</v>
      </c>
      <c r="Y94" s="108">
        <v>0.57751014469999995</v>
      </c>
      <c r="Z94" s="108">
        <v>1.4608331526</v>
      </c>
      <c r="AA94" s="117">
        <v>336</v>
      </c>
      <c r="AB94" s="117">
        <v>111818</v>
      </c>
      <c r="AC94" s="118">
        <v>3.4745226293</v>
      </c>
      <c r="AD94" s="108">
        <v>2.1921223273999999</v>
      </c>
      <c r="AE94" s="108">
        <v>5.507132221</v>
      </c>
      <c r="AF94" s="108">
        <v>0.73902394390000004</v>
      </c>
      <c r="AG94" s="110">
        <v>3.0048829347999999</v>
      </c>
      <c r="AH94" s="108">
        <v>2.7001675023999998</v>
      </c>
      <c r="AI94" s="108">
        <v>3.3439856763</v>
      </c>
      <c r="AJ94" s="108">
        <v>0.92469755040000001</v>
      </c>
      <c r="AK94" s="108">
        <v>0.58340392699999999</v>
      </c>
      <c r="AL94" s="108">
        <v>1.4656493043000001</v>
      </c>
      <c r="AM94" s="108">
        <v>0.86199610159999995</v>
      </c>
      <c r="AN94" s="108">
        <v>1.0437301229</v>
      </c>
      <c r="AO94" s="108">
        <v>1.6910993029000001</v>
      </c>
      <c r="AP94" s="108">
        <v>0.6441801304</v>
      </c>
      <c r="AQ94" s="108">
        <v>0.75413419879999999</v>
      </c>
      <c r="AR94" s="108">
        <v>0.92491763559999995</v>
      </c>
      <c r="AS94" s="108">
        <v>0.56751275899999998</v>
      </c>
      <c r="AT94" s="108">
        <v>1.5074068718</v>
      </c>
      <c r="AU94" s="107" t="s">
        <v>28</v>
      </c>
      <c r="AV94" s="107" t="s">
        <v>28</v>
      </c>
      <c r="AW94" s="107" t="s">
        <v>28</v>
      </c>
      <c r="AX94" s="107" t="s">
        <v>28</v>
      </c>
      <c r="AY94" s="107" t="s">
        <v>28</v>
      </c>
      <c r="AZ94" s="107" t="s">
        <v>28</v>
      </c>
      <c r="BA94" s="107" t="s">
        <v>28</v>
      </c>
      <c r="BB94" s="107" t="s">
        <v>28</v>
      </c>
      <c r="BC94" s="119" t="s">
        <v>28</v>
      </c>
      <c r="BD94" s="120">
        <v>56.2</v>
      </c>
      <c r="BE94" s="120">
        <v>57.8</v>
      </c>
      <c r="BF94" s="120">
        <v>67.2</v>
      </c>
    </row>
    <row r="95" spans="1:93" x14ac:dyDescent="0.3">
      <c r="A95" s="10"/>
      <c r="B95" t="s">
        <v>102</v>
      </c>
      <c r="C95" s="107">
        <v>249</v>
      </c>
      <c r="D95" s="117">
        <v>92569</v>
      </c>
      <c r="E95" s="118">
        <v>3.2516277213000002</v>
      </c>
      <c r="F95" s="108">
        <v>2.0369234153</v>
      </c>
      <c r="G95" s="108">
        <v>5.1907120111999996</v>
      </c>
      <c r="H95" s="108">
        <v>0.46136249909999999</v>
      </c>
      <c r="I95" s="110">
        <v>2.6898853828</v>
      </c>
      <c r="J95" s="108">
        <v>2.3756971075000002</v>
      </c>
      <c r="K95" s="108">
        <v>3.0456253659999999</v>
      </c>
      <c r="L95" s="108">
        <v>0.83880295530000004</v>
      </c>
      <c r="M95" s="108">
        <v>0.52545295069999998</v>
      </c>
      <c r="N95" s="108">
        <v>1.339016932</v>
      </c>
      <c r="O95" s="117">
        <v>326</v>
      </c>
      <c r="P95" s="117">
        <v>96331</v>
      </c>
      <c r="Q95" s="118">
        <v>3.9048860716</v>
      </c>
      <c r="R95" s="108">
        <v>2.4643700893</v>
      </c>
      <c r="S95" s="108">
        <v>6.1874372273000002</v>
      </c>
      <c r="T95" s="108">
        <v>0.75087311099999998</v>
      </c>
      <c r="U95" s="110">
        <v>3.3841650144000002</v>
      </c>
      <c r="V95" s="108">
        <v>3.0360424400000001</v>
      </c>
      <c r="W95" s="108">
        <v>3.7722044638000001</v>
      </c>
      <c r="X95" s="108">
        <v>1.0774113780000001</v>
      </c>
      <c r="Y95" s="108">
        <v>0.67995335199999996</v>
      </c>
      <c r="Z95" s="108">
        <v>1.7071984039999999</v>
      </c>
      <c r="AA95" s="117">
        <v>286</v>
      </c>
      <c r="AB95" s="117">
        <v>103088</v>
      </c>
      <c r="AC95" s="118">
        <v>3.0586531630999998</v>
      </c>
      <c r="AD95" s="108">
        <v>1.9273449361999999</v>
      </c>
      <c r="AE95" s="108">
        <v>4.8540139319</v>
      </c>
      <c r="AF95" s="108">
        <v>0.38251556850000001</v>
      </c>
      <c r="AG95" s="110">
        <v>2.7743287289</v>
      </c>
      <c r="AH95" s="108">
        <v>2.4707301604</v>
      </c>
      <c r="AI95" s="108">
        <v>3.1152329053000001</v>
      </c>
      <c r="AJ95" s="108">
        <v>0.81401947519999995</v>
      </c>
      <c r="AK95" s="108">
        <v>0.51293697910000002</v>
      </c>
      <c r="AL95" s="108">
        <v>1.2918306400999999</v>
      </c>
      <c r="AM95" s="108">
        <v>0.31877722130000002</v>
      </c>
      <c r="AN95" s="108">
        <v>0.7832887073</v>
      </c>
      <c r="AO95" s="108">
        <v>1.2660832732</v>
      </c>
      <c r="AP95" s="108">
        <v>0.48459782379999999</v>
      </c>
      <c r="AQ95" s="108">
        <v>0.45929498289999998</v>
      </c>
      <c r="AR95" s="108">
        <v>1.2009019501</v>
      </c>
      <c r="AS95" s="108">
        <v>0.73947961230000003</v>
      </c>
      <c r="AT95" s="108">
        <v>1.9502437522</v>
      </c>
      <c r="AU95" s="107" t="s">
        <v>28</v>
      </c>
      <c r="AV95" s="107" t="s">
        <v>28</v>
      </c>
      <c r="AW95" s="107" t="s">
        <v>28</v>
      </c>
      <c r="AX95" s="107" t="s">
        <v>28</v>
      </c>
      <c r="AY95" s="107" t="s">
        <v>28</v>
      </c>
      <c r="AZ95" s="107" t="s">
        <v>28</v>
      </c>
      <c r="BA95" s="107" t="s">
        <v>28</v>
      </c>
      <c r="BB95" s="107" t="s">
        <v>28</v>
      </c>
      <c r="BC95" s="119" t="s">
        <v>28</v>
      </c>
      <c r="BD95" s="120">
        <v>49.8</v>
      </c>
      <c r="BE95" s="120">
        <v>65.2</v>
      </c>
      <c r="BF95" s="120">
        <v>57.2</v>
      </c>
    </row>
    <row r="96" spans="1:93" x14ac:dyDescent="0.3">
      <c r="A96" s="10"/>
      <c r="B96" t="s">
        <v>103</v>
      </c>
      <c r="C96" s="107">
        <v>169</v>
      </c>
      <c r="D96" s="117">
        <v>50063</v>
      </c>
      <c r="E96" s="118">
        <v>3.9620781027</v>
      </c>
      <c r="F96" s="108">
        <v>2.4551070328</v>
      </c>
      <c r="G96" s="108">
        <v>6.3940442033</v>
      </c>
      <c r="H96" s="108">
        <v>0.9287537656</v>
      </c>
      <c r="I96" s="110">
        <v>3.3757465593</v>
      </c>
      <c r="J96" s="108">
        <v>2.9033058681999999</v>
      </c>
      <c r="K96" s="108">
        <v>3.9250652015999998</v>
      </c>
      <c r="L96" s="108">
        <v>1.0220735910000001</v>
      </c>
      <c r="M96" s="108">
        <v>0.63332927729999999</v>
      </c>
      <c r="N96" s="108">
        <v>1.6494333404999999</v>
      </c>
      <c r="O96" s="117">
        <v>167</v>
      </c>
      <c r="P96" s="117">
        <v>50422</v>
      </c>
      <c r="Q96" s="118">
        <v>3.7710147787000001</v>
      </c>
      <c r="R96" s="108">
        <v>2.3381771506</v>
      </c>
      <c r="S96" s="108">
        <v>6.0818969417000002</v>
      </c>
      <c r="T96" s="108">
        <v>0.87075627160000002</v>
      </c>
      <c r="U96" s="110">
        <v>3.3120463290000002</v>
      </c>
      <c r="V96" s="108">
        <v>2.8459577610000002</v>
      </c>
      <c r="W96" s="108">
        <v>3.8544672151000001</v>
      </c>
      <c r="X96" s="108">
        <v>1.0404744606</v>
      </c>
      <c r="Y96" s="108">
        <v>0.64513499740000002</v>
      </c>
      <c r="Z96" s="108">
        <v>1.6780783983000001</v>
      </c>
      <c r="AA96" s="117">
        <v>183</v>
      </c>
      <c r="AB96" s="117">
        <v>52408</v>
      </c>
      <c r="AC96" s="118">
        <v>3.6768395844000001</v>
      </c>
      <c r="AD96" s="108">
        <v>2.2867040215999999</v>
      </c>
      <c r="AE96" s="108">
        <v>5.9120678503999997</v>
      </c>
      <c r="AF96" s="108">
        <v>0.92867050220000003</v>
      </c>
      <c r="AG96" s="110">
        <v>3.4918333078999999</v>
      </c>
      <c r="AH96" s="108">
        <v>3.0208619200000002</v>
      </c>
      <c r="AI96" s="108">
        <v>4.0362320996000003</v>
      </c>
      <c r="AJ96" s="108">
        <v>0.97854149180000005</v>
      </c>
      <c r="AK96" s="108">
        <v>0.60857557510000004</v>
      </c>
      <c r="AL96" s="108">
        <v>1.5734174856000001</v>
      </c>
      <c r="AM96" s="108">
        <v>0.92247467139999995</v>
      </c>
      <c r="AN96" s="108">
        <v>0.97502656450000003</v>
      </c>
      <c r="AO96" s="108">
        <v>1.6226512225</v>
      </c>
      <c r="AP96" s="108">
        <v>0.58587870779999995</v>
      </c>
      <c r="AQ96" s="108">
        <v>0.84989816100000004</v>
      </c>
      <c r="AR96" s="108">
        <v>0.95177699199999999</v>
      </c>
      <c r="AS96" s="108">
        <v>0.57047092830000001</v>
      </c>
      <c r="AT96" s="108">
        <v>1.5879502312</v>
      </c>
      <c r="AU96" s="107" t="s">
        <v>28</v>
      </c>
      <c r="AV96" s="107" t="s">
        <v>28</v>
      </c>
      <c r="AW96" s="107" t="s">
        <v>28</v>
      </c>
      <c r="AX96" s="107" t="s">
        <v>28</v>
      </c>
      <c r="AY96" s="107" t="s">
        <v>28</v>
      </c>
      <c r="AZ96" s="107" t="s">
        <v>28</v>
      </c>
      <c r="BA96" s="107" t="s">
        <v>28</v>
      </c>
      <c r="BB96" s="107" t="s">
        <v>28</v>
      </c>
      <c r="BC96" s="119" t="s">
        <v>28</v>
      </c>
      <c r="BD96" s="120">
        <v>33.799999999999997</v>
      </c>
      <c r="BE96" s="120">
        <v>33.4</v>
      </c>
      <c r="BF96" s="120">
        <v>36.6</v>
      </c>
    </row>
    <row r="97" spans="1:93" x14ac:dyDescent="0.3">
      <c r="A97" s="10"/>
      <c r="B97" t="s">
        <v>104</v>
      </c>
      <c r="C97" s="107">
        <v>70</v>
      </c>
      <c r="D97" s="117">
        <v>28484</v>
      </c>
      <c r="E97" s="118">
        <v>4.1448423696000001</v>
      </c>
      <c r="F97" s="108">
        <v>2.4464922726</v>
      </c>
      <c r="G97" s="108">
        <v>7.0221837449000004</v>
      </c>
      <c r="H97" s="108">
        <v>0.80350100400000002</v>
      </c>
      <c r="I97" s="110">
        <v>2.4575200112000002</v>
      </c>
      <c r="J97" s="108">
        <v>1.9442809422</v>
      </c>
      <c r="K97" s="108">
        <v>3.1062407055999999</v>
      </c>
      <c r="L97" s="108">
        <v>1.0692201959000001</v>
      </c>
      <c r="M97" s="108">
        <v>0.63110697910000002</v>
      </c>
      <c r="N97" s="108">
        <v>1.8114707410999999</v>
      </c>
      <c r="O97" s="117">
        <v>106</v>
      </c>
      <c r="P97" s="117">
        <v>27618</v>
      </c>
      <c r="Q97" s="118">
        <v>5.1839922891999999</v>
      </c>
      <c r="R97" s="108">
        <v>3.1306807931999998</v>
      </c>
      <c r="S97" s="108">
        <v>8.5840038730000003</v>
      </c>
      <c r="T97" s="108">
        <v>0.16424284010000001</v>
      </c>
      <c r="U97" s="110">
        <v>3.8380766167</v>
      </c>
      <c r="V97" s="108">
        <v>3.1727630382999998</v>
      </c>
      <c r="W97" s="108">
        <v>4.6429033426000004</v>
      </c>
      <c r="X97" s="108">
        <v>1.4303342461999999</v>
      </c>
      <c r="Y97" s="108">
        <v>0.86379757199999996</v>
      </c>
      <c r="Z97" s="108">
        <v>2.3684438603000002</v>
      </c>
      <c r="AA97" s="117">
        <v>122</v>
      </c>
      <c r="AB97" s="117">
        <v>29336</v>
      </c>
      <c r="AC97" s="118">
        <v>4.9494027340000004</v>
      </c>
      <c r="AD97" s="108">
        <v>3.0114323585</v>
      </c>
      <c r="AE97" s="108">
        <v>8.1345301859999992</v>
      </c>
      <c r="AF97" s="108">
        <v>0.27709498919999997</v>
      </c>
      <c r="AG97" s="110">
        <v>4.1587128443000001</v>
      </c>
      <c r="AH97" s="108">
        <v>3.4825292033999999</v>
      </c>
      <c r="AI97" s="108">
        <v>4.9661873629000004</v>
      </c>
      <c r="AJ97" s="108">
        <v>1.3172170891999999</v>
      </c>
      <c r="AK97" s="108">
        <v>0.80145229210000002</v>
      </c>
      <c r="AL97" s="108">
        <v>2.1648959984</v>
      </c>
      <c r="AM97" s="108">
        <v>0.86980223219999997</v>
      </c>
      <c r="AN97" s="108">
        <v>0.9547473179</v>
      </c>
      <c r="AO97" s="108">
        <v>1.6610168233</v>
      </c>
      <c r="AP97" s="108">
        <v>0.54878579689999996</v>
      </c>
      <c r="AQ97" s="108">
        <v>0.44992175629999998</v>
      </c>
      <c r="AR97" s="108">
        <v>1.2507091530000001</v>
      </c>
      <c r="AS97" s="108">
        <v>0.70003967109999998</v>
      </c>
      <c r="AT97" s="108">
        <v>2.2345496261000002</v>
      </c>
      <c r="AU97" s="107" t="s">
        <v>28</v>
      </c>
      <c r="AV97" s="107" t="s">
        <v>28</v>
      </c>
      <c r="AW97" s="107" t="s">
        <v>28</v>
      </c>
      <c r="AX97" s="107" t="s">
        <v>28</v>
      </c>
      <c r="AY97" s="107" t="s">
        <v>28</v>
      </c>
      <c r="AZ97" s="107" t="s">
        <v>28</v>
      </c>
      <c r="BA97" s="107" t="s">
        <v>28</v>
      </c>
      <c r="BB97" s="107" t="s">
        <v>28</v>
      </c>
      <c r="BC97" s="119" t="s">
        <v>28</v>
      </c>
      <c r="BD97" s="120">
        <v>14</v>
      </c>
      <c r="BE97" s="120">
        <v>21.2</v>
      </c>
      <c r="BF97" s="120">
        <v>24.4</v>
      </c>
    </row>
    <row r="98" spans="1:93" x14ac:dyDescent="0.3">
      <c r="A98" s="10"/>
      <c r="B98" t="s">
        <v>105</v>
      </c>
      <c r="C98" s="107">
        <v>244</v>
      </c>
      <c r="D98" s="117">
        <v>68309</v>
      </c>
      <c r="E98" s="118">
        <v>4.6715804863999999</v>
      </c>
      <c r="F98" s="108">
        <v>2.9184136961</v>
      </c>
      <c r="G98" s="108">
        <v>7.4779200322000001</v>
      </c>
      <c r="H98" s="108">
        <v>0.4370207284</v>
      </c>
      <c r="I98" s="110">
        <v>3.5720036891000002</v>
      </c>
      <c r="J98" s="108">
        <v>3.1507888785999998</v>
      </c>
      <c r="K98" s="108">
        <v>4.0495288154000004</v>
      </c>
      <c r="L98" s="108">
        <v>1.2050996774</v>
      </c>
      <c r="M98" s="108">
        <v>0.75284572620000001</v>
      </c>
      <c r="N98" s="108">
        <v>1.9290343054000001</v>
      </c>
      <c r="O98" s="117">
        <v>255</v>
      </c>
      <c r="P98" s="117">
        <v>73620</v>
      </c>
      <c r="Q98" s="118">
        <v>4.1045409527999999</v>
      </c>
      <c r="R98" s="108">
        <v>2.5715652650999998</v>
      </c>
      <c r="S98" s="108">
        <v>6.5513625734999996</v>
      </c>
      <c r="T98" s="108">
        <v>0.6019751337</v>
      </c>
      <c r="U98" s="110">
        <v>3.4637326812999998</v>
      </c>
      <c r="V98" s="108">
        <v>3.0636564212000001</v>
      </c>
      <c r="W98" s="108">
        <v>3.9160540342000001</v>
      </c>
      <c r="X98" s="108">
        <v>1.1324988854</v>
      </c>
      <c r="Y98" s="108">
        <v>0.70952996450000005</v>
      </c>
      <c r="Z98" s="108">
        <v>1.8076103753999999</v>
      </c>
      <c r="AA98" s="117">
        <v>320</v>
      </c>
      <c r="AB98" s="117">
        <v>80839</v>
      </c>
      <c r="AC98" s="118">
        <v>4.4553888285000003</v>
      </c>
      <c r="AD98" s="108">
        <v>2.8064422723</v>
      </c>
      <c r="AE98" s="108">
        <v>7.073186507</v>
      </c>
      <c r="AF98" s="108">
        <v>0.4700146389</v>
      </c>
      <c r="AG98" s="110">
        <v>3.9584853844999999</v>
      </c>
      <c r="AH98" s="108">
        <v>3.5476881141000001</v>
      </c>
      <c r="AI98" s="108">
        <v>4.4168500824999999</v>
      </c>
      <c r="AJ98" s="108">
        <v>1.1857419205999999</v>
      </c>
      <c r="AK98" s="108">
        <v>0.74689693270000002</v>
      </c>
      <c r="AL98" s="108">
        <v>1.8824336274</v>
      </c>
      <c r="AM98" s="108">
        <v>0.74159829340000005</v>
      </c>
      <c r="AN98" s="108">
        <v>1.0854779815</v>
      </c>
      <c r="AO98" s="108">
        <v>1.7674730289</v>
      </c>
      <c r="AP98" s="108">
        <v>0.66663673450000005</v>
      </c>
      <c r="AQ98" s="108">
        <v>0.60796633499999997</v>
      </c>
      <c r="AR98" s="108">
        <v>0.8786193377</v>
      </c>
      <c r="AS98" s="108">
        <v>0.53589211309999996</v>
      </c>
      <c r="AT98" s="108">
        <v>1.4405361109000001</v>
      </c>
      <c r="AU98" s="107" t="s">
        <v>28</v>
      </c>
      <c r="AV98" s="107" t="s">
        <v>28</v>
      </c>
      <c r="AW98" s="107" t="s">
        <v>28</v>
      </c>
      <c r="AX98" s="107" t="s">
        <v>28</v>
      </c>
      <c r="AY98" s="107" t="s">
        <v>28</v>
      </c>
      <c r="AZ98" s="107" t="s">
        <v>28</v>
      </c>
      <c r="BA98" s="107" t="s">
        <v>28</v>
      </c>
      <c r="BB98" s="107" t="s">
        <v>28</v>
      </c>
      <c r="BC98" s="119" t="s">
        <v>28</v>
      </c>
      <c r="BD98" s="120">
        <v>48.8</v>
      </c>
      <c r="BE98" s="120">
        <v>51</v>
      </c>
      <c r="BF98" s="120">
        <v>64</v>
      </c>
    </row>
    <row r="99" spans="1:93" x14ac:dyDescent="0.3">
      <c r="A99" s="10"/>
      <c r="B99" t="s">
        <v>106</v>
      </c>
      <c r="C99" s="107">
        <v>454</v>
      </c>
      <c r="D99" s="117">
        <v>108593</v>
      </c>
      <c r="E99" s="118">
        <v>4.3488686837000001</v>
      </c>
      <c r="F99" s="108">
        <v>2.7451026299999999</v>
      </c>
      <c r="G99" s="108">
        <v>6.8895999086000002</v>
      </c>
      <c r="H99" s="108">
        <v>0.62427214330000003</v>
      </c>
      <c r="I99" s="110">
        <v>4.1807482987000002</v>
      </c>
      <c r="J99" s="108">
        <v>3.8133367060999999</v>
      </c>
      <c r="K99" s="108">
        <v>4.5835596706999997</v>
      </c>
      <c r="L99" s="108">
        <v>1.1218516437999999</v>
      </c>
      <c r="M99" s="108">
        <v>0.70813770700000001</v>
      </c>
      <c r="N99" s="108">
        <v>1.7772688818</v>
      </c>
      <c r="O99" s="117">
        <v>446</v>
      </c>
      <c r="P99" s="117">
        <v>110063</v>
      </c>
      <c r="Q99" s="118">
        <v>4.3513037375000003</v>
      </c>
      <c r="R99" s="108">
        <v>2.7521485588000001</v>
      </c>
      <c r="S99" s="108">
        <v>6.879659223</v>
      </c>
      <c r="T99" s="108">
        <v>0.43412698989999998</v>
      </c>
      <c r="U99" s="110">
        <v>4.052224635</v>
      </c>
      <c r="V99" s="108">
        <v>3.6930735008000002</v>
      </c>
      <c r="W99" s="108">
        <v>4.4463031913000002</v>
      </c>
      <c r="X99" s="108">
        <v>1.2005841066</v>
      </c>
      <c r="Y99" s="108">
        <v>0.75935536059999997</v>
      </c>
      <c r="Z99" s="108">
        <v>1.8981919031000001</v>
      </c>
      <c r="AA99" s="117">
        <v>430</v>
      </c>
      <c r="AB99" s="117">
        <v>113466</v>
      </c>
      <c r="AC99" s="118">
        <v>3.6159654649999999</v>
      </c>
      <c r="AD99" s="108">
        <v>2.2905395825000001</v>
      </c>
      <c r="AE99" s="108">
        <v>5.7083520163000001</v>
      </c>
      <c r="AF99" s="108">
        <v>0.86911224460000003</v>
      </c>
      <c r="AG99" s="110">
        <v>3.7896814905</v>
      </c>
      <c r="AH99" s="108">
        <v>3.4478957581</v>
      </c>
      <c r="AI99" s="108">
        <v>4.1653480287000004</v>
      </c>
      <c r="AJ99" s="108">
        <v>0.96234066220000003</v>
      </c>
      <c r="AK99" s="108">
        <v>0.60959635810000001</v>
      </c>
      <c r="AL99" s="108">
        <v>1.5192012512999999</v>
      </c>
      <c r="AM99" s="108">
        <v>0.44305655220000001</v>
      </c>
      <c r="AN99" s="108">
        <v>0.83100736770000005</v>
      </c>
      <c r="AO99" s="108">
        <v>1.3336209754999999</v>
      </c>
      <c r="AP99" s="108">
        <v>0.51781822420000001</v>
      </c>
      <c r="AQ99" s="108">
        <v>0.99815877850000001</v>
      </c>
      <c r="AR99" s="108">
        <v>1.0005599280999999</v>
      </c>
      <c r="AS99" s="108">
        <v>0.62196179070000002</v>
      </c>
      <c r="AT99" s="108">
        <v>1.6096168361000001</v>
      </c>
      <c r="AU99" s="107" t="s">
        <v>28</v>
      </c>
      <c r="AV99" s="107" t="s">
        <v>28</v>
      </c>
      <c r="AW99" s="107" t="s">
        <v>28</v>
      </c>
      <c r="AX99" s="107" t="s">
        <v>28</v>
      </c>
      <c r="AY99" s="107" t="s">
        <v>28</v>
      </c>
      <c r="AZ99" s="107" t="s">
        <v>28</v>
      </c>
      <c r="BA99" s="107" t="s">
        <v>28</v>
      </c>
      <c r="BB99" s="107" t="s">
        <v>28</v>
      </c>
      <c r="BC99" s="119" t="s">
        <v>28</v>
      </c>
      <c r="BD99" s="120">
        <v>90.8</v>
      </c>
      <c r="BE99" s="120">
        <v>89.2</v>
      </c>
      <c r="BF99" s="120">
        <v>86</v>
      </c>
    </row>
    <row r="100" spans="1:93" x14ac:dyDescent="0.3">
      <c r="A100" s="10"/>
      <c r="B100" t="s">
        <v>107</v>
      </c>
      <c r="C100" s="107">
        <v>104</v>
      </c>
      <c r="D100" s="117">
        <v>37557</v>
      </c>
      <c r="E100" s="118">
        <v>4.3154702705999997</v>
      </c>
      <c r="F100" s="108">
        <v>2.6131419165000001</v>
      </c>
      <c r="G100" s="108">
        <v>7.1267785107000003</v>
      </c>
      <c r="H100" s="108">
        <v>0.67513606790000003</v>
      </c>
      <c r="I100" s="110">
        <v>2.7691242644999998</v>
      </c>
      <c r="J100" s="108">
        <v>2.2849424530000002</v>
      </c>
      <c r="K100" s="108">
        <v>3.3559047326</v>
      </c>
      <c r="L100" s="108">
        <v>1.113236055</v>
      </c>
      <c r="M100" s="108">
        <v>0.67409659109999998</v>
      </c>
      <c r="N100" s="108">
        <v>1.8384524273</v>
      </c>
      <c r="O100" s="117">
        <v>99</v>
      </c>
      <c r="P100" s="117">
        <v>39651</v>
      </c>
      <c r="Q100" s="118">
        <v>3.3575711651</v>
      </c>
      <c r="R100" s="108">
        <v>2.0345460252000001</v>
      </c>
      <c r="S100" s="108">
        <v>5.5409334509999999</v>
      </c>
      <c r="T100" s="108">
        <v>0.7648553387</v>
      </c>
      <c r="U100" s="110">
        <v>2.4967844442999998</v>
      </c>
      <c r="V100" s="108">
        <v>2.0503692308999999</v>
      </c>
      <c r="W100" s="108">
        <v>3.0403950990999999</v>
      </c>
      <c r="X100" s="108">
        <v>0.92639972309999996</v>
      </c>
      <c r="Y100" s="108">
        <v>0.56135902469999999</v>
      </c>
      <c r="Z100" s="108">
        <v>1.5288191858</v>
      </c>
      <c r="AA100" s="117">
        <v>108</v>
      </c>
      <c r="AB100" s="117">
        <v>41411</v>
      </c>
      <c r="AC100" s="118">
        <v>3.5051881534999998</v>
      </c>
      <c r="AD100" s="108">
        <v>2.1273742470000001</v>
      </c>
      <c r="AE100" s="108">
        <v>5.7753561740999997</v>
      </c>
      <c r="AF100" s="108">
        <v>0.78501292840000003</v>
      </c>
      <c r="AG100" s="110">
        <v>2.6080027046000001</v>
      </c>
      <c r="AH100" s="108">
        <v>2.1597383039000002</v>
      </c>
      <c r="AI100" s="108">
        <v>3.1493066058000001</v>
      </c>
      <c r="AJ100" s="108">
        <v>0.932858768</v>
      </c>
      <c r="AK100" s="108">
        <v>0.56617209459999995</v>
      </c>
      <c r="AL100" s="108">
        <v>1.5370335084</v>
      </c>
      <c r="AM100" s="108">
        <v>0.87875712679999995</v>
      </c>
      <c r="AN100" s="108">
        <v>1.0439654087000001</v>
      </c>
      <c r="AO100" s="108">
        <v>1.8145684229000001</v>
      </c>
      <c r="AP100" s="108">
        <v>0.60061872599999999</v>
      </c>
      <c r="AQ100" s="108">
        <v>0.37467421249999999</v>
      </c>
      <c r="AR100" s="108">
        <v>0.77803135109999999</v>
      </c>
      <c r="AS100" s="108">
        <v>0.44703578919999998</v>
      </c>
      <c r="AT100" s="108">
        <v>1.3541036262999999</v>
      </c>
      <c r="AU100" s="107" t="s">
        <v>28</v>
      </c>
      <c r="AV100" s="107" t="s">
        <v>28</v>
      </c>
      <c r="AW100" s="107" t="s">
        <v>28</v>
      </c>
      <c r="AX100" s="107" t="s">
        <v>28</v>
      </c>
      <c r="AY100" s="107" t="s">
        <v>28</v>
      </c>
      <c r="AZ100" s="107" t="s">
        <v>28</v>
      </c>
      <c r="BA100" s="107" t="s">
        <v>28</v>
      </c>
      <c r="BB100" s="107" t="s">
        <v>28</v>
      </c>
      <c r="BC100" s="119" t="s">
        <v>28</v>
      </c>
      <c r="BD100" s="120">
        <v>20.8</v>
      </c>
      <c r="BE100" s="120">
        <v>19.8</v>
      </c>
      <c r="BF100" s="120">
        <v>21.6</v>
      </c>
    </row>
    <row r="101" spans="1:93" x14ac:dyDescent="0.3">
      <c r="A101" s="10"/>
      <c r="B101" t="s">
        <v>150</v>
      </c>
      <c r="C101" s="107">
        <v>72</v>
      </c>
      <c r="D101" s="117">
        <v>40708</v>
      </c>
      <c r="E101" s="118">
        <v>2.7553292866999999</v>
      </c>
      <c r="F101" s="108">
        <v>1.6367680714999999</v>
      </c>
      <c r="G101" s="108">
        <v>4.6383110780000001</v>
      </c>
      <c r="H101" s="108">
        <v>0.19887077489999999</v>
      </c>
      <c r="I101" s="110">
        <v>1.7686941141999999</v>
      </c>
      <c r="J101" s="108">
        <v>1.4039048251999999</v>
      </c>
      <c r="K101" s="108">
        <v>2.2282699037000002</v>
      </c>
      <c r="L101" s="108">
        <v>0.71077581649999999</v>
      </c>
      <c r="M101" s="108">
        <v>0.42222726989999998</v>
      </c>
      <c r="N101" s="108">
        <v>1.1965173671</v>
      </c>
      <c r="O101" s="117">
        <v>125</v>
      </c>
      <c r="P101" s="117">
        <v>43441</v>
      </c>
      <c r="Q101" s="118">
        <v>3.7341618520000002</v>
      </c>
      <c r="R101" s="108">
        <v>2.2944171468999999</v>
      </c>
      <c r="S101" s="108">
        <v>6.0773450703999998</v>
      </c>
      <c r="T101" s="108">
        <v>0.90436688350000005</v>
      </c>
      <c r="U101" s="110">
        <v>2.8774659884</v>
      </c>
      <c r="V101" s="108">
        <v>2.4147735957999998</v>
      </c>
      <c r="W101" s="108">
        <v>3.4288144149000002</v>
      </c>
      <c r="X101" s="108">
        <v>1.0303062350000001</v>
      </c>
      <c r="Y101" s="108">
        <v>0.633061015</v>
      </c>
      <c r="Z101" s="108">
        <v>1.6768224749</v>
      </c>
      <c r="AA101" s="117">
        <v>131</v>
      </c>
      <c r="AB101" s="117">
        <v>47585</v>
      </c>
      <c r="AC101" s="118">
        <v>3.2424114546</v>
      </c>
      <c r="AD101" s="108">
        <v>1.9996868619999999</v>
      </c>
      <c r="AE101" s="108">
        <v>5.2574391725999998</v>
      </c>
      <c r="AF101" s="108">
        <v>0.54994369489999995</v>
      </c>
      <c r="AG101" s="110">
        <v>2.7529683723999998</v>
      </c>
      <c r="AH101" s="108">
        <v>2.3196977319999998</v>
      </c>
      <c r="AI101" s="108">
        <v>3.2671648357</v>
      </c>
      <c r="AJ101" s="108">
        <v>0.8629242775</v>
      </c>
      <c r="AK101" s="108">
        <v>0.53218981139999999</v>
      </c>
      <c r="AL101" s="108">
        <v>1.3991968517</v>
      </c>
      <c r="AM101" s="108">
        <v>0.59846882320000006</v>
      </c>
      <c r="AN101" s="108">
        <v>0.8683103687</v>
      </c>
      <c r="AO101" s="108">
        <v>1.4686566715</v>
      </c>
      <c r="AP101" s="108">
        <v>0.51336906100000002</v>
      </c>
      <c r="AQ101" s="108">
        <v>0.28682530220000002</v>
      </c>
      <c r="AR101" s="108">
        <v>1.3552506663999999</v>
      </c>
      <c r="AS101" s="108">
        <v>0.77461145050000002</v>
      </c>
      <c r="AT101" s="108">
        <v>2.3711298967999999</v>
      </c>
      <c r="AU101" s="107" t="s">
        <v>28</v>
      </c>
      <c r="AV101" s="107" t="s">
        <v>28</v>
      </c>
      <c r="AW101" s="107" t="s">
        <v>28</v>
      </c>
      <c r="AX101" s="107" t="s">
        <v>28</v>
      </c>
      <c r="AY101" s="107" t="s">
        <v>28</v>
      </c>
      <c r="AZ101" s="107" t="s">
        <v>28</v>
      </c>
      <c r="BA101" s="107" t="s">
        <v>28</v>
      </c>
      <c r="BB101" s="107" t="s">
        <v>28</v>
      </c>
      <c r="BC101" s="119" t="s">
        <v>28</v>
      </c>
      <c r="BD101" s="120">
        <v>14.4</v>
      </c>
      <c r="BE101" s="120">
        <v>25</v>
      </c>
      <c r="BF101" s="120">
        <v>26.2</v>
      </c>
    </row>
    <row r="102" spans="1:93" x14ac:dyDescent="0.3">
      <c r="A102" s="10"/>
      <c r="B102" t="s">
        <v>151</v>
      </c>
      <c r="C102" s="107">
        <v>83</v>
      </c>
      <c r="D102" s="117">
        <v>31593</v>
      </c>
      <c r="E102" s="118">
        <v>3.6071443878</v>
      </c>
      <c r="F102" s="108">
        <v>2.1767822913999999</v>
      </c>
      <c r="G102" s="108">
        <v>5.9773964011</v>
      </c>
      <c r="H102" s="108">
        <v>0.77988022749999997</v>
      </c>
      <c r="I102" s="110">
        <v>2.6271642451999999</v>
      </c>
      <c r="J102" s="108">
        <v>2.1186329258000001</v>
      </c>
      <c r="K102" s="108">
        <v>3.2577573432000002</v>
      </c>
      <c r="L102" s="108">
        <v>0.93051346349999997</v>
      </c>
      <c r="M102" s="108">
        <v>0.56153150839999999</v>
      </c>
      <c r="N102" s="108">
        <v>1.5419531988999999</v>
      </c>
      <c r="O102" s="117">
        <v>78</v>
      </c>
      <c r="P102" s="117">
        <v>33723</v>
      </c>
      <c r="Q102" s="118">
        <v>3.0247321048</v>
      </c>
      <c r="R102" s="108">
        <v>1.821438262</v>
      </c>
      <c r="S102" s="108">
        <v>5.0229560322999998</v>
      </c>
      <c r="T102" s="108">
        <v>0.48465158209999998</v>
      </c>
      <c r="U102" s="110">
        <v>2.3129614802999998</v>
      </c>
      <c r="V102" s="108">
        <v>1.8526304773</v>
      </c>
      <c r="W102" s="108">
        <v>2.8876728925999999</v>
      </c>
      <c r="X102" s="108">
        <v>0.83456488240000004</v>
      </c>
      <c r="Y102" s="108">
        <v>0.50255968340000001</v>
      </c>
      <c r="Z102" s="108">
        <v>1.3859021443999999</v>
      </c>
      <c r="AA102" s="117">
        <v>91</v>
      </c>
      <c r="AB102" s="117">
        <v>36335</v>
      </c>
      <c r="AC102" s="118">
        <v>3.5256402082</v>
      </c>
      <c r="AD102" s="108">
        <v>2.1357670607000001</v>
      </c>
      <c r="AE102" s="108">
        <v>5.8199880999999998</v>
      </c>
      <c r="AF102" s="108">
        <v>0.80334565260000002</v>
      </c>
      <c r="AG102" s="110">
        <v>2.5044722719000001</v>
      </c>
      <c r="AH102" s="108">
        <v>2.0393232037</v>
      </c>
      <c r="AI102" s="108">
        <v>3.0757171543999999</v>
      </c>
      <c r="AJ102" s="108">
        <v>0.93830180770000005</v>
      </c>
      <c r="AK102" s="108">
        <v>0.5684057293</v>
      </c>
      <c r="AL102" s="108">
        <v>1.5489116962</v>
      </c>
      <c r="AM102" s="108">
        <v>0.59191511679999997</v>
      </c>
      <c r="AN102" s="108">
        <v>1.1656041215999999</v>
      </c>
      <c r="AO102" s="108">
        <v>2.0411573224000001</v>
      </c>
      <c r="AP102" s="108">
        <v>0.66561893760000002</v>
      </c>
      <c r="AQ102" s="108">
        <v>0.53966774220000002</v>
      </c>
      <c r="AR102" s="108">
        <v>0.83853923760000004</v>
      </c>
      <c r="AS102" s="108">
        <v>0.47767017909999998</v>
      </c>
      <c r="AT102" s="108">
        <v>1.4720367393</v>
      </c>
      <c r="AU102" s="107" t="s">
        <v>28</v>
      </c>
      <c r="AV102" s="107" t="s">
        <v>28</v>
      </c>
      <c r="AW102" s="107" t="s">
        <v>28</v>
      </c>
      <c r="AX102" s="107" t="s">
        <v>28</v>
      </c>
      <c r="AY102" s="107" t="s">
        <v>28</v>
      </c>
      <c r="AZ102" s="107" t="s">
        <v>28</v>
      </c>
      <c r="BA102" s="107" t="s">
        <v>28</v>
      </c>
      <c r="BB102" s="107" t="s">
        <v>28</v>
      </c>
      <c r="BC102" s="119" t="s">
        <v>28</v>
      </c>
      <c r="BD102" s="120">
        <v>16.600000000000001</v>
      </c>
      <c r="BE102" s="120">
        <v>15.6</v>
      </c>
      <c r="BF102" s="120">
        <v>18.2</v>
      </c>
    </row>
    <row r="103" spans="1:93" x14ac:dyDescent="0.3">
      <c r="A103" s="10"/>
      <c r="B103" t="s">
        <v>108</v>
      </c>
      <c r="C103" s="107">
        <v>376</v>
      </c>
      <c r="D103" s="117">
        <v>88674</v>
      </c>
      <c r="E103" s="118">
        <v>5.0141865091</v>
      </c>
      <c r="F103" s="108">
        <v>3.1397555708999998</v>
      </c>
      <c r="G103" s="108">
        <v>8.0076508440000005</v>
      </c>
      <c r="H103" s="108">
        <v>0.28129193200000002</v>
      </c>
      <c r="I103" s="110">
        <v>4.2402508062999997</v>
      </c>
      <c r="J103" s="108">
        <v>3.8326060214000002</v>
      </c>
      <c r="K103" s="108">
        <v>4.6912536275000001</v>
      </c>
      <c r="L103" s="108">
        <v>1.2934797039999999</v>
      </c>
      <c r="M103" s="108">
        <v>0.80994396580000005</v>
      </c>
      <c r="N103" s="108">
        <v>2.0656857945999998</v>
      </c>
      <c r="O103" s="117">
        <v>417</v>
      </c>
      <c r="P103" s="117">
        <v>90281</v>
      </c>
      <c r="Q103" s="118">
        <v>4.9479070055000003</v>
      </c>
      <c r="R103" s="108">
        <v>3.1281904331999999</v>
      </c>
      <c r="S103" s="108">
        <v>7.8261807449000003</v>
      </c>
      <c r="T103" s="108">
        <v>0.1832932135</v>
      </c>
      <c r="U103" s="110">
        <v>4.6189120633999998</v>
      </c>
      <c r="V103" s="108">
        <v>4.1961999587000003</v>
      </c>
      <c r="W103" s="108">
        <v>5.0842068680999999</v>
      </c>
      <c r="X103" s="108">
        <v>1.3651950933000001</v>
      </c>
      <c r="Y103" s="108">
        <v>0.8631104476</v>
      </c>
      <c r="Z103" s="108">
        <v>2.1593501131999999</v>
      </c>
      <c r="AA103" s="117">
        <v>413</v>
      </c>
      <c r="AB103" s="117">
        <v>90709</v>
      </c>
      <c r="AC103" s="118">
        <v>4.7690065264000001</v>
      </c>
      <c r="AD103" s="108">
        <v>3.0142832784000002</v>
      </c>
      <c r="AE103" s="108">
        <v>7.5452176018000001</v>
      </c>
      <c r="AF103" s="108">
        <v>0.30846408120000002</v>
      </c>
      <c r="AG103" s="110">
        <v>4.5530211996999999</v>
      </c>
      <c r="AH103" s="108">
        <v>4.1344218074999999</v>
      </c>
      <c r="AI103" s="108">
        <v>5.0140026852000004</v>
      </c>
      <c r="AJ103" s="108">
        <v>1.2692070604000001</v>
      </c>
      <c r="AK103" s="108">
        <v>0.80221102609999995</v>
      </c>
      <c r="AL103" s="108">
        <v>2.0080583660000002</v>
      </c>
      <c r="AM103" s="108">
        <v>0.87935754200000005</v>
      </c>
      <c r="AN103" s="108">
        <v>0.96384320099999998</v>
      </c>
      <c r="AO103" s="108">
        <v>1.5507075744000001</v>
      </c>
      <c r="AP103" s="108">
        <v>0.59907730599999998</v>
      </c>
      <c r="AQ103" s="108">
        <v>0.95699318150000001</v>
      </c>
      <c r="AR103" s="108">
        <v>0.98678160390000003</v>
      </c>
      <c r="AS103" s="108">
        <v>0.60839688930000002</v>
      </c>
      <c r="AT103" s="108">
        <v>1.6004978835999999</v>
      </c>
      <c r="AU103" s="107" t="s">
        <v>28</v>
      </c>
      <c r="AV103" s="107" t="s">
        <v>28</v>
      </c>
      <c r="AW103" s="107" t="s">
        <v>28</v>
      </c>
      <c r="AX103" s="107" t="s">
        <v>28</v>
      </c>
      <c r="AY103" s="107" t="s">
        <v>28</v>
      </c>
      <c r="AZ103" s="107" t="s">
        <v>28</v>
      </c>
      <c r="BA103" s="107" t="s">
        <v>28</v>
      </c>
      <c r="BB103" s="107" t="s">
        <v>28</v>
      </c>
      <c r="BC103" s="119" t="s">
        <v>28</v>
      </c>
      <c r="BD103" s="120">
        <v>75.2</v>
      </c>
      <c r="BE103" s="120">
        <v>83.4</v>
      </c>
      <c r="BF103" s="120">
        <v>82.6</v>
      </c>
    </row>
    <row r="104" spans="1:93" x14ac:dyDescent="0.3">
      <c r="A104" s="10"/>
      <c r="B104" t="s">
        <v>109</v>
      </c>
      <c r="C104" s="107">
        <v>287</v>
      </c>
      <c r="D104" s="117">
        <v>70834</v>
      </c>
      <c r="E104" s="118">
        <v>4.7525447729000003</v>
      </c>
      <c r="F104" s="108">
        <v>2.9854272976999998</v>
      </c>
      <c r="G104" s="108">
        <v>7.5656445681999998</v>
      </c>
      <c r="H104" s="108">
        <v>0.39039772029999997</v>
      </c>
      <c r="I104" s="110">
        <v>4.0517265719999997</v>
      </c>
      <c r="J104" s="108">
        <v>3.6090698807999999</v>
      </c>
      <c r="K104" s="108">
        <v>4.5486756301</v>
      </c>
      <c r="L104" s="108">
        <v>1.2259855502000001</v>
      </c>
      <c r="M104" s="108">
        <v>0.77013282419999995</v>
      </c>
      <c r="N104" s="108">
        <v>1.9516640793</v>
      </c>
      <c r="O104" s="117">
        <v>262</v>
      </c>
      <c r="P104" s="117">
        <v>72259</v>
      </c>
      <c r="Q104" s="118">
        <v>4.1738720692999998</v>
      </c>
      <c r="R104" s="108">
        <v>2.6222408933999999</v>
      </c>
      <c r="S104" s="108">
        <v>6.6436337311999996</v>
      </c>
      <c r="T104" s="108">
        <v>0.55164696030000004</v>
      </c>
      <c r="U104" s="110">
        <v>3.6258459153999998</v>
      </c>
      <c r="V104" s="108">
        <v>3.2123431936000002</v>
      </c>
      <c r="W104" s="108">
        <v>4.0925759825999997</v>
      </c>
      <c r="X104" s="108">
        <v>1.1516282870000001</v>
      </c>
      <c r="Y104" s="108">
        <v>0.72351206219999997</v>
      </c>
      <c r="Z104" s="108">
        <v>1.8330692475999999</v>
      </c>
      <c r="AA104" s="117">
        <v>297</v>
      </c>
      <c r="AB104" s="117">
        <v>76012</v>
      </c>
      <c r="AC104" s="118">
        <v>4.2853846077000002</v>
      </c>
      <c r="AD104" s="108">
        <v>2.7000226342999998</v>
      </c>
      <c r="AE104" s="108">
        <v>6.8016175133000001</v>
      </c>
      <c r="AF104" s="108">
        <v>0.57699549839999997</v>
      </c>
      <c r="AG104" s="110">
        <v>3.9072777982</v>
      </c>
      <c r="AH104" s="108">
        <v>3.4872458532000001</v>
      </c>
      <c r="AI104" s="108">
        <v>4.3779017699000002</v>
      </c>
      <c r="AJ104" s="108">
        <v>1.1404975797000001</v>
      </c>
      <c r="AK104" s="108">
        <v>0.71857477479999998</v>
      </c>
      <c r="AL104" s="108">
        <v>1.8101591856999999</v>
      </c>
      <c r="AM104" s="108">
        <v>0.91508498549999995</v>
      </c>
      <c r="AN104" s="108">
        <v>1.0267168079</v>
      </c>
      <c r="AO104" s="108">
        <v>1.6669838373999999</v>
      </c>
      <c r="AP104" s="108">
        <v>0.63236810099999996</v>
      </c>
      <c r="AQ104" s="108">
        <v>0.6009524329</v>
      </c>
      <c r="AR104" s="108">
        <v>0.8782393999</v>
      </c>
      <c r="AS104" s="108">
        <v>0.53989918749999999</v>
      </c>
      <c r="AT104" s="108">
        <v>1.4286082686999999</v>
      </c>
      <c r="AU104" s="107" t="s">
        <v>28</v>
      </c>
      <c r="AV104" s="107" t="s">
        <v>28</v>
      </c>
      <c r="AW104" s="107" t="s">
        <v>28</v>
      </c>
      <c r="AX104" s="107" t="s">
        <v>28</v>
      </c>
      <c r="AY104" s="107" t="s">
        <v>28</v>
      </c>
      <c r="AZ104" s="107" t="s">
        <v>28</v>
      </c>
      <c r="BA104" s="107" t="s">
        <v>28</v>
      </c>
      <c r="BB104" s="107" t="s">
        <v>28</v>
      </c>
      <c r="BC104" s="119" t="s">
        <v>28</v>
      </c>
      <c r="BD104" s="120">
        <v>57.4</v>
      </c>
      <c r="BE104" s="120">
        <v>52.4</v>
      </c>
      <c r="BF104" s="120">
        <v>59.4</v>
      </c>
    </row>
    <row r="105" spans="1:93" x14ac:dyDescent="0.3">
      <c r="A105" s="10"/>
      <c r="B105" s="3" t="s">
        <v>165</v>
      </c>
      <c r="C105" s="113">
        <v>7</v>
      </c>
      <c r="D105" s="114">
        <v>2080</v>
      </c>
      <c r="E105" s="109">
        <v>5.7502277175999996</v>
      </c>
      <c r="F105" s="115">
        <v>2.3605431694000001</v>
      </c>
      <c r="G105" s="115">
        <v>14.007419662</v>
      </c>
      <c r="H105" s="115">
        <v>0.38539408609999998</v>
      </c>
      <c r="I105" s="116">
        <v>3.3653846154</v>
      </c>
      <c r="J105" s="115">
        <v>1.6043930143</v>
      </c>
      <c r="K105" s="115">
        <v>7.0592513857999997</v>
      </c>
      <c r="L105" s="115">
        <v>1.4833518523</v>
      </c>
      <c r="M105" s="115">
        <v>0.60893520310000004</v>
      </c>
      <c r="N105" s="115">
        <v>3.6134102720999999</v>
      </c>
      <c r="O105" s="114">
        <v>7</v>
      </c>
      <c r="P105" s="114">
        <v>2216</v>
      </c>
      <c r="Q105" s="109">
        <v>5.6476419201999999</v>
      </c>
      <c r="R105" s="115">
        <v>2.3212536603</v>
      </c>
      <c r="S105" s="115">
        <v>13.740790075</v>
      </c>
      <c r="T105" s="115">
        <v>0.32817838539999999</v>
      </c>
      <c r="U105" s="116">
        <v>3.1588447653</v>
      </c>
      <c r="V105" s="115">
        <v>1.5059284610999999</v>
      </c>
      <c r="W105" s="115">
        <v>6.6260121311000004</v>
      </c>
      <c r="X105" s="115">
        <v>1.5582615093000001</v>
      </c>
      <c r="Y105" s="115">
        <v>0.64046557540000004</v>
      </c>
      <c r="Z105" s="115">
        <v>3.7912715757000002</v>
      </c>
      <c r="AA105" s="114">
        <v>6</v>
      </c>
      <c r="AB105" s="114">
        <v>2142</v>
      </c>
      <c r="AC105" s="109">
        <v>4.2632842597999998</v>
      </c>
      <c r="AD105" s="115">
        <v>1.6692095977000001</v>
      </c>
      <c r="AE105" s="115">
        <v>10.888742016</v>
      </c>
      <c r="AF105" s="115">
        <v>0.79179476319999997</v>
      </c>
      <c r="AG105" s="116">
        <v>2.8011204481999998</v>
      </c>
      <c r="AH105" s="115">
        <v>1.2584333208</v>
      </c>
      <c r="AI105" s="115">
        <v>6.2349555079999996</v>
      </c>
      <c r="AJ105" s="115">
        <v>1.1346158688000001</v>
      </c>
      <c r="AK105" s="115">
        <v>0.44423772439999998</v>
      </c>
      <c r="AL105" s="115">
        <v>2.8978925001000002</v>
      </c>
      <c r="AM105" s="115">
        <v>0.64997481729999995</v>
      </c>
      <c r="AN105" s="115">
        <v>0.75487864140000005</v>
      </c>
      <c r="AO105" s="115">
        <v>2.5429015380000002</v>
      </c>
      <c r="AP105" s="115">
        <v>0.22409116309999999</v>
      </c>
      <c r="AQ105" s="115">
        <v>0.97610396030000002</v>
      </c>
      <c r="AR105" s="115">
        <v>0.98215969830000005</v>
      </c>
      <c r="AS105" s="115">
        <v>0.30243604260000001</v>
      </c>
      <c r="AT105" s="115">
        <v>3.1895592363</v>
      </c>
      <c r="AU105" s="113" t="s">
        <v>28</v>
      </c>
      <c r="AV105" s="113" t="s">
        <v>28</v>
      </c>
      <c r="AW105" s="113" t="s">
        <v>28</v>
      </c>
      <c r="AX105" s="113" t="s">
        <v>28</v>
      </c>
      <c r="AY105" s="113" t="s">
        <v>28</v>
      </c>
      <c r="AZ105" s="113" t="s">
        <v>28</v>
      </c>
      <c r="BA105" s="113" t="s">
        <v>28</v>
      </c>
      <c r="BB105" s="113" t="s">
        <v>28</v>
      </c>
      <c r="BC105" s="111" t="s">
        <v>28</v>
      </c>
      <c r="BD105" s="112">
        <v>1.4</v>
      </c>
      <c r="BE105" s="112">
        <v>1.4</v>
      </c>
      <c r="BF105" s="112">
        <v>1.2</v>
      </c>
      <c r="CO105" s="4"/>
    </row>
    <row r="106" spans="1:93" x14ac:dyDescent="0.3">
      <c r="A106" s="10"/>
      <c r="B106" t="s">
        <v>113</v>
      </c>
      <c r="C106" s="107">
        <v>194</v>
      </c>
      <c r="D106" s="117">
        <v>84062</v>
      </c>
      <c r="E106" s="118">
        <v>3.0985580842</v>
      </c>
      <c r="F106" s="108">
        <v>1.9298270630000001</v>
      </c>
      <c r="G106" s="108">
        <v>4.9750894186999997</v>
      </c>
      <c r="H106" s="108">
        <v>0.35382995080000001</v>
      </c>
      <c r="I106" s="110">
        <v>2.3078204183</v>
      </c>
      <c r="J106" s="108">
        <v>2.0048842410000001</v>
      </c>
      <c r="K106" s="108">
        <v>2.6565299751999998</v>
      </c>
      <c r="L106" s="108">
        <v>0.79931649660000004</v>
      </c>
      <c r="M106" s="108">
        <v>0.49782594520000001</v>
      </c>
      <c r="N106" s="108">
        <v>1.2833940613999999</v>
      </c>
      <c r="O106" s="117">
        <v>185</v>
      </c>
      <c r="P106" s="117">
        <v>87240</v>
      </c>
      <c r="Q106" s="118">
        <v>2.6860620365000001</v>
      </c>
      <c r="R106" s="108">
        <v>1.6742855441</v>
      </c>
      <c r="S106" s="108">
        <v>4.3092585308000002</v>
      </c>
      <c r="T106" s="108">
        <v>0.21415285940000001</v>
      </c>
      <c r="U106" s="110">
        <v>2.1205868867</v>
      </c>
      <c r="V106" s="108">
        <v>1.8360076625999999</v>
      </c>
      <c r="W106" s="108">
        <v>2.4492755863000002</v>
      </c>
      <c r="X106" s="108">
        <v>0.74112118689999995</v>
      </c>
      <c r="Y106" s="108">
        <v>0.46195823949999998</v>
      </c>
      <c r="Z106" s="108">
        <v>1.1889832601000001</v>
      </c>
      <c r="AA106" s="117">
        <v>211</v>
      </c>
      <c r="AB106" s="117">
        <v>89344</v>
      </c>
      <c r="AC106" s="118">
        <v>2.8772001705000001</v>
      </c>
      <c r="AD106" s="108">
        <v>1.8018704452000001</v>
      </c>
      <c r="AE106" s="108">
        <v>4.5942708272999999</v>
      </c>
      <c r="AF106" s="108">
        <v>0.26360917760000002</v>
      </c>
      <c r="AG106" s="110">
        <v>2.3616583095000001</v>
      </c>
      <c r="AH106" s="108">
        <v>2.0635639495999998</v>
      </c>
      <c r="AI106" s="108">
        <v>2.7028142120999998</v>
      </c>
      <c r="AJ106" s="108">
        <v>0.76572819739999998</v>
      </c>
      <c r="AK106" s="108">
        <v>0.47954362789999999</v>
      </c>
      <c r="AL106" s="108">
        <v>1.2227034999999999</v>
      </c>
      <c r="AM106" s="108">
        <v>0.78667915649999998</v>
      </c>
      <c r="AN106" s="108">
        <v>1.0711592403000001</v>
      </c>
      <c r="AO106" s="108">
        <v>1.762249704</v>
      </c>
      <c r="AP106" s="108">
        <v>0.65108940900000001</v>
      </c>
      <c r="AQ106" s="108">
        <v>0.57706724440000001</v>
      </c>
      <c r="AR106" s="108">
        <v>0.86687483769999996</v>
      </c>
      <c r="AS106" s="108">
        <v>0.52468897869999997</v>
      </c>
      <c r="AT106" s="108">
        <v>1.4322236882999999</v>
      </c>
      <c r="AU106" s="107" t="s">
        <v>28</v>
      </c>
      <c r="AV106" s="107" t="s">
        <v>28</v>
      </c>
      <c r="AW106" s="107" t="s">
        <v>28</v>
      </c>
      <c r="AX106" s="107" t="s">
        <v>28</v>
      </c>
      <c r="AY106" s="107" t="s">
        <v>28</v>
      </c>
      <c r="AZ106" s="107" t="s">
        <v>28</v>
      </c>
      <c r="BA106" s="107" t="s">
        <v>28</v>
      </c>
      <c r="BB106" s="107" t="s">
        <v>28</v>
      </c>
      <c r="BC106" s="119" t="s">
        <v>28</v>
      </c>
      <c r="BD106" s="120">
        <v>38.799999999999997</v>
      </c>
      <c r="BE106" s="120">
        <v>37</v>
      </c>
      <c r="BF106" s="120">
        <v>42.2</v>
      </c>
    </row>
    <row r="107" spans="1:93" x14ac:dyDescent="0.3">
      <c r="A107" s="10"/>
      <c r="B107" t="s">
        <v>114</v>
      </c>
      <c r="C107" s="107">
        <v>148</v>
      </c>
      <c r="D107" s="117">
        <v>72051</v>
      </c>
      <c r="E107" s="118">
        <v>2.8247533259000002</v>
      </c>
      <c r="F107" s="108">
        <v>1.7467402925</v>
      </c>
      <c r="G107" s="108">
        <v>4.5680696703999999</v>
      </c>
      <c r="H107" s="108">
        <v>0.1968395365</v>
      </c>
      <c r="I107" s="110">
        <v>2.0541005676999999</v>
      </c>
      <c r="J107" s="108">
        <v>1.7484506013000001</v>
      </c>
      <c r="K107" s="108">
        <v>2.4131817844999999</v>
      </c>
      <c r="L107" s="108">
        <v>0.72868472070000001</v>
      </c>
      <c r="M107" s="108">
        <v>0.45059614599999998</v>
      </c>
      <c r="N107" s="108">
        <v>1.1783976113000001</v>
      </c>
      <c r="O107" s="117">
        <v>125</v>
      </c>
      <c r="P107" s="117">
        <v>74970</v>
      </c>
      <c r="Q107" s="118">
        <v>2.2234343165000001</v>
      </c>
      <c r="R107" s="108">
        <v>1.3676224803000001</v>
      </c>
      <c r="S107" s="108">
        <v>3.6147842192000001</v>
      </c>
      <c r="T107" s="108">
        <v>4.8770607200000003E-2</v>
      </c>
      <c r="U107" s="110">
        <v>1.6673336001000001</v>
      </c>
      <c r="V107" s="108">
        <v>1.3992287552</v>
      </c>
      <c r="W107" s="108">
        <v>1.9868097505</v>
      </c>
      <c r="X107" s="108">
        <v>0.613475883</v>
      </c>
      <c r="Y107" s="108">
        <v>0.37734571360000002</v>
      </c>
      <c r="Z107" s="108">
        <v>0.9973683163</v>
      </c>
      <c r="AA107" s="117">
        <v>149</v>
      </c>
      <c r="AB107" s="117">
        <v>75294</v>
      </c>
      <c r="AC107" s="118">
        <v>2.6097372509999999</v>
      </c>
      <c r="AD107" s="108">
        <v>1.6145603761</v>
      </c>
      <c r="AE107" s="108">
        <v>4.2183176424999997</v>
      </c>
      <c r="AF107" s="108">
        <v>0.1368161256</v>
      </c>
      <c r="AG107" s="110">
        <v>1.9789093419999999</v>
      </c>
      <c r="AH107" s="108">
        <v>1.6853602676999999</v>
      </c>
      <c r="AI107" s="108">
        <v>2.3235875788999998</v>
      </c>
      <c r="AJ107" s="108">
        <v>0.69454653219999996</v>
      </c>
      <c r="AK107" s="108">
        <v>0.4296935677</v>
      </c>
      <c r="AL107" s="108">
        <v>1.1226486072999999</v>
      </c>
      <c r="AM107" s="108">
        <v>0.54723193199999998</v>
      </c>
      <c r="AN107" s="108">
        <v>1.1737415545000001</v>
      </c>
      <c r="AO107" s="108">
        <v>1.9774979562999999</v>
      </c>
      <c r="AP107" s="108">
        <v>0.69667290049999997</v>
      </c>
      <c r="AQ107" s="108">
        <v>0.3679839963</v>
      </c>
      <c r="AR107" s="108">
        <v>0.78712512560000003</v>
      </c>
      <c r="AS107" s="108">
        <v>0.46743235840000003</v>
      </c>
      <c r="AT107" s="108">
        <v>1.3254665670000001</v>
      </c>
      <c r="AU107" s="107" t="s">
        <v>28</v>
      </c>
      <c r="AV107" s="107" t="s">
        <v>28</v>
      </c>
      <c r="AW107" s="107" t="s">
        <v>28</v>
      </c>
      <c r="AX107" s="107" t="s">
        <v>28</v>
      </c>
      <c r="AY107" s="107" t="s">
        <v>28</v>
      </c>
      <c r="AZ107" s="107" t="s">
        <v>28</v>
      </c>
      <c r="BA107" s="107" t="s">
        <v>28</v>
      </c>
      <c r="BB107" s="107" t="s">
        <v>28</v>
      </c>
      <c r="BC107" s="119" t="s">
        <v>28</v>
      </c>
      <c r="BD107" s="120">
        <v>29.6</v>
      </c>
      <c r="BE107" s="120">
        <v>25</v>
      </c>
      <c r="BF107" s="120">
        <v>29.8</v>
      </c>
    </row>
    <row r="108" spans="1:93" x14ac:dyDescent="0.3">
      <c r="A108" s="10"/>
      <c r="B108" t="s">
        <v>115</v>
      </c>
      <c r="C108" s="107">
        <v>176</v>
      </c>
      <c r="D108" s="117">
        <v>61562</v>
      </c>
      <c r="E108" s="118">
        <v>3.9540128658000002</v>
      </c>
      <c r="F108" s="108">
        <v>2.4485279761999998</v>
      </c>
      <c r="G108" s="108">
        <v>6.3851497286000001</v>
      </c>
      <c r="H108" s="108">
        <v>0.93547460849999997</v>
      </c>
      <c r="I108" s="110">
        <v>2.8589064682999998</v>
      </c>
      <c r="J108" s="108">
        <v>2.4662563518999998</v>
      </c>
      <c r="K108" s="108">
        <v>3.3140700024999998</v>
      </c>
      <c r="L108" s="108">
        <v>1.0199930501000001</v>
      </c>
      <c r="M108" s="108">
        <v>0.63163211740000003</v>
      </c>
      <c r="N108" s="108">
        <v>1.647138886</v>
      </c>
      <c r="O108" s="117">
        <v>152</v>
      </c>
      <c r="P108" s="117">
        <v>66745</v>
      </c>
      <c r="Q108" s="118">
        <v>3.2252660889000002</v>
      </c>
      <c r="R108" s="108">
        <v>1.9900053315999999</v>
      </c>
      <c r="S108" s="108">
        <v>5.2272932031000003</v>
      </c>
      <c r="T108" s="108">
        <v>0.63587031439999997</v>
      </c>
      <c r="U108" s="110">
        <v>2.2773241441000001</v>
      </c>
      <c r="V108" s="108">
        <v>1.9425995711999999</v>
      </c>
      <c r="W108" s="108">
        <v>2.6697242880999998</v>
      </c>
      <c r="X108" s="108">
        <v>0.88989494629999999</v>
      </c>
      <c r="Y108" s="108">
        <v>0.54906963919999996</v>
      </c>
      <c r="Z108" s="108">
        <v>1.4422815595</v>
      </c>
      <c r="AA108" s="117">
        <v>155</v>
      </c>
      <c r="AB108" s="117">
        <v>70682</v>
      </c>
      <c r="AC108" s="118">
        <v>2.8795206778</v>
      </c>
      <c r="AD108" s="108">
        <v>1.7813408261000001</v>
      </c>
      <c r="AE108" s="108">
        <v>4.6547180710999996</v>
      </c>
      <c r="AF108" s="108">
        <v>0.27745178619999999</v>
      </c>
      <c r="AG108" s="110">
        <v>2.1929204041000001</v>
      </c>
      <c r="AH108" s="108">
        <v>1.873495763</v>
      </c>
      <c r="AI108" s="108">
        <v>2.5668058575999999</v>
      </c>
      <c r="AJ108" s="108">
        <v>0.76634576919999997</v>
      </c>
      <c r="AK108" s="108">
        <v>0.47407994539999998</v>
      </c>
      <c r="AL108" s="108">
        <v>1.2387907224000001</v>
      </c>
      <c r="AM108" s="108">
        <v>0.66841398689999998</v>
      </c>
      <c r="AN108" s="108">
        <v>0.89280096539999998</v>
      </c>
      <c r="AO108" s="108">
        <v>1.5000132443</v>
      </c>
      <c r="AP108" s="108">
        <v>0.53139101730000005</v>
      </c>
      <c r="AQ108" s="108">
        <v>0.43994155940000002</v>
      </c>
      <c r="AR108" s="108">
        <v>0.81569438400000005</v>
      </c>
      <c r="AS108" s="108">
        <v>0.48640398759999998</v>
      </c>
      <c r="AT108" s="108">
        <v>1.3679109239</v>
      </c>
      <c r="AU108" s="107" t="s">
        <v>28</v>
      </c>
      <c r="AV108" s="107" t="s">
        <v>28</v>
      </c>
      <c r="AW108" s="107" t="s">
        <v>28</v>
      </c>
      <c r="AX108" s="107" t="s">
        <v>28</v>
      </c>
      <c r="AY108" s="107" t="s">
        <v>28</v>
      </c>
      <c r="AZ108" s="107" t="s">
        <v>28</v>
      </c>
      <c r="BA108" s="107" t="s">
        <v>28</v>
      </c>
      <c r="BB108" s="107" t="s">
        <v>28</v>
      </c>
      <c r="BC108" s="119" t="s">
        <v>28</v>
      </c>
      <c r="BD108" s="120">
        <v>35.200000000000003</v>
      </c>
      <c r="BE108" s="120">
        <v>30.4</v>
      </c>
      <c r="BF108" s="120">
        <v>31</v>
      </c>
    </row>
    <row r="109" spans="1:93" x14ac:dyDescent="0.3">
      <c r="A109" s="10"/>
      <c r="B109" t="s">
        <v>116</v>
      </c>
      <c r="C109" s="107">
        <v>74</v>
      </c>
      <c r="D109" s="117">
        <v>31201</v>
      </c>
      <c r="E109" s="118">
        <v>3.4292938469999998</v>
      </c>
      <c r="F109" s="108">
        <v>2.0615389285000001</v>
      </c>
      <c r="G109" s="108">
        <v>5.7045036239</v>
      </c>
      <c r="H109" s="108">
        <v>0.63685330159999998</v>
      </c>
      <c r="I109" s="110">
        <v>2.3717188552000001</v>
      </c>
      <c r="J109" s="108">
        <v>1.8884828133</v>
      </c>
      <c r="K109" s="108">
        <v>2.9786081654999998</v>
      </c>
      <c r="L109" s="108">
        <v>0.88463442319999996</v>
      </c>
      <c r="M109" s="108">
        <v>0.53180286740000005</v>
      </c>
      <c r="N109" s="108">
        <v>1.4715566813000001</v>
      </c>
      <c r="O109" s="117">
        <v>94</v>
      </c>
      <c r="P109" s="117">
        <v>33670</v>
      </c>
      <c r="Q109" s="118">
        <v>3.6361755801000002</v>
      </c>
      <c r="R109" s="108">
        <v>2.2135535043000001</v>
      </c>
      <c r="S109" s="108">
        <v>5.9730983792999996</v>
      </c>
      <c r="T109" s="108">
        <v>0.98971260019999996</v>
      </c>
      <c r="U109" s="110">
        <v>2.7918027917999999</v>
      </c>
      <c r="V109" s="108">
        <v>2.2808146905000002</v>
      </c>
      <c r="W109" s="108">
        <v>3.4172714077999999</v>
      </c>
      <c r="X109" s="108">
        <v>1.0032704848</v>
      </c>
      <c r="Y109" s="108">
        <v>0.61074963199999999</v>
      </c>
      <c r="Z109" s="108">
        <v>1.6480593896</v>
      </c>
      <c r="AA109" s="117">
        <v>69</v>
      </c>
      <c r="AB109" s="117">
        <v>33968</v>
      </c>
      <c r="AC109" s="118">
        <v>2.7751406865999999</v>
      </c>
      <c r="AD109" s="108">
        <v>1.6611105439</v>
      </c>
      <c r="AE109" s="108">
        <v>4.6362994076000001</v>
      </c>
      <c r="AF109" s="108">
        <v>0.24714029139999999</v>
      </c>
      <c r="AG109" s="110">
        <v>2.0313235986999998</v>
      </c>
      <c r="AH109" s="108">
        <v>1.6043772312</v>
      </c>
      <c r="AI109" s="108">
        <v>2.5718861389000001</v>
      </c>
      <c r="AJ109" s="108">
        <v>0.73856643590000004</v>
      </c>
      <c r="AK109" s="108">
        <v>0.44208226989999999</v>
      </c>
      <c r="AL109" s="108">
        <v>1.2338888424000001</v>
      </c>
      <c r="AM109" s="108">
        <v>0.34539851069999999</v>
      </c>
      <c r="AN109" s="108">
        <v>0.76320315819999995</v>
      </c>
      <c r="AO109" s="108">
        <v>1.3378954306999999</v>
      </c>
      <c r="AP109" s="108">
        <v>0.43536964649999998</v>
      </c>
      <c r="AQ109" s="108">
        <v>0.83656403980000005</v>
      </c>
      <c r="AR109" s="108">
        <v>1.0603277941</v>
      </c>
      <c r="AS109" s="108">
        <v>0.60776196039999997</v>
      </c>
      <c r="AT109" s="108">
        <v>1.8498937152999999</v>
      </c>
      <c r="AU109" s="107" t="s">
        <v>28</v>
      </c>
      <c r="AV109" s="107" t="s">
        <v>28</v>
      </c>
      <c r="AW109" s="107" t="s">
        <v>28</v>
      </c>
      <c r="AX109" s="107" t="s">
        <v>28</v>
      </c>
      <c r="AY109" s="107" t="s">
        <v>28</v>
      </c>
      <c r="AZ109" s="107" t="s">
        <v>28</v>
      </c>
      <c r="BA109" s="107" t="s">
        <v>28</v>
      </c>
      <c r="BB109" s="107" t="s">
        <v>28</v>
      </c>
      <c r="BC109" s="119" t="s">
        <v>28</v>
      </c>
      <c r="BD109" s="120">
        <v>14.8</v>
      </c>
      <c r="BE109" s="120">
        <v>18.8</v>
      </c>
      <c r="BF109" s="120">
        <v>13.8</v>
      </c>
      <c r="CO109" s="4"/>
    </row>
    <row r="110" spans="1:93" s="3" customFormat="1" x14ac:dyDescent="0.3">
      <c r="A110" s="10" t="s">
        <v>229</v>
      </c>
      <c r="B110" s="3" t="s">
        <v>198</v>
      </c>
      <c r="C110" s="113">
        <v>440</v>
      </c>
      <c r="D110" s="114">
        <v>128268</v>
      </c>
      <c r="E110" s="109">
        <v>4.6780627300999997</v>
      </c>
      <c r="F110" s="115">
        <v>2.7804971238</v>
      </c>
      <c r="G110" s="115">
        <v>7.8706324560000001</v>
      </c>
      <c r="H110" s="115">
        <v>0.49130782270000001</v>
      </c>
      <c r="I110" s="116">
        <v>3.4303177722</v>
      </c>
      <c r="J110" s="115">
        <v>3.1243157058</v>
      </c>
      <c r="K110" s="115">
        <v>3.766290326</v>
      </c>
      <c r="L110" s="115">
        <v>1.2004354370000001</v>
      </c>
      <c r="M110" s="115">
        <v>0.71350203550000002</v>
      </c>
      <c r="N110" s="115">
        <v>2.0196792256</v>
      </c>
      <c r="O110" s="114">
        <v>504</v>
      </c>
      <c r="P110" s="114">
        <v>148751</v>
      </c>
      <c r="Q110" s="109">
        <v>4.1828339293000001</v>
      </c>
      <c r="R110" s="115">
        <v>2.4966533841</v>
      </c>
      <c r="S110" s="115">
        <v>7.0078208660000003</v>
      </c>
      <c r="T110" s="115">
        <v>0.57495915419999999</v>
      </c>
      <c r="U110" s="116">
        <v>3.3882125161999999</v>
      </c>
      <c r="V110" s="115">
        <v>3.1049535831999999</v>
      </c>
      <c r="W110" s="115">
        <v>3.6973126160000001</v>
      </c>
      <c r="X110" s="115">
        <v>1.1590989721</v>
      </c>
      <c r="Y110" s="115">
        <v>0.6918439556</v>
      </c>
      <c r="Z110" s="115">
        <v>1.9419269566999999</v>
      </c>
      <c r="AA110" s="114">
        <v>698</v>
      </c>
      <c r="AB110" s="114">
        <v>171492</v>
      </c>
      <c r="AC110" s="109">
        <v>4.8408462583</v>
      </c>
      <c r="AD110" s="115">
        <v>2.8998847073</v>
      </c>
      <c r="AE110" s="115">
        <v>8.0809393687999993</v>
      </c>
      <c r="AF110" s="115">
        <v>0.33253418670000001</v>
      </c>
      <c r="AG110" s="116">
        <v>4.0701607072000003</v>
      </c>
      <c r="AH110" s="115">
        <v>3.7791410698000001</v>
      </c>
      <c r="AI110" s="115">
        <v>4.3835908415000002</v>
      </c>
      <c r="AJ110" s="115">
        <v>1.2883262406</v>
      </c>
      <c r="AK110" s="115">
        <v>0.77176538230000002</v>
      </c>
      <c r="AL110" s="115">
        <v>2.1506335219000001</v>
      </c>
      <c r="AM110" s="115">
        <v>0.58777982750000002</v>
      </c>
      <c r="AN110" s="115">
        <v>1.1573125636999999</v>
      </c>
      <c r="AO110" s="115">
        <v>0.68237962529999996</v>
      </c>
      <c r="AP110" s="115">
        <v>1.9627965436999999</v>
      </c>
      <c r="AQ110" s="115">
        <v>0.68162752439999996</v>
      </c>
      <c r="AR110" s="115">
        <v>0.89413805899999999</v>
      </c>
      <c r="AS110" s="115">
        <v>0.5238859844</v>
      </c>
      <c r="AT110" s="115">
        <v>1.5260627167</v>
      </c>
      <c r="AU110" s="113" t="s">
        <v>28</v>
      </c>
      <c r="AV110" s="113" t="s">
        <v>28</v>
      </c>
      <c r="AW110" s="113" t="s">
        <v>28</v>
      </c>
      <c r="AX110" s="113" t="s">
        <v>28</v>
      </c>
      <c r="AY110" s="113" t="s">
        <v>28</v>
      </c>
      <c r="AZ110" s="113" t="s">
        <v>28</v>
      </c>
      <c r="BA110" s="113" t="s">
        <v>28</v>
      </c>
      <c r="BB110" s="113" t="s">
        <v>28</v>
      </c>
      <c r="BC110" s="111" t="s">
        <v>28</v>
      </c>
      <c r="BD110" s="112">
        <v>88</v>
      </c>
      <c r="BE110" s="112">
        <v>100.8</v>
      </c>
      <c r="BF110" s="112">
        <v>139.6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7">
        <v>259</v>
      </c>
      <c r="D111" s="117">
        <v>66749</v>
      </c>
      <c r="E111" s="118">
        <v>4.9142664598000003</v>
      </c>
      <c r="F111" s="108">
        <v>2.8990964441</v>
      </c>
      <c r="G111" s="108">
        <v>8.3301867680000008</v>
      </c>
      <c r="H111" s="108">
        <v>0.38901638059999999</v>
      </c>
      <c r="I111" s="110">
        <v>3.8802079431999998</v>
      </c>
      <c r="J111" s="108">
        <v>3.4352939932000002</v>
      </c>
      <c r="K111" s="108">
        <v>4.3827438676000003</v>
      </c>
      <c r="L111" s="108">
        <v>1.261047563</v>
      </c>
      <c r="M111" s="108">
        <v>0.74393575030000003</v>
      </c>
      <c r="N111" s="108">
        <v>2.1376052374999999</v>
      </c>
      <c r="O111" s="117">
        <v>234</v>
      </c>
      <c r="P111" s="117">
        <v>71088</v>
      </c>
      <c r="Q111" s="118">
        <v>3.8334007068</v>
      </c>
      <c r="R111" s="108">
        <v>2.2633233916000002</v>
      </c>
      <c r="S111" s="108">
        <v>6.4926475083000001</v>
      </c>
      <c r="T111" s="108">
        <v>0.8222190748</v>
      </c>
      <c r="U111" s="110">
        <v>3.2916948008000002</v>
      </c>
      <c r="V111" s="108">
        <v>2.8958414216000001</v>
      </c>
      <c r="W111" s="108">
        <v>3.7416602238999999</v>
      </c>
      <c r="X111" s="108">
        <v>1.0622680445999999</v>
      </c>
      <c r="Y111" s="108">
        <v>0.6271862238</v>
      </c>
      <c r="Z111" s="108">
        <v>1.7991680235</v>
      </c>
      <c r="AA111" s="117">
        <v>310</v>
      </c>
      <c r="AB111" s="117">
        <v>76472</v>
      </c>
      <c r="AC111" s="118">
        <v>4.4682271232000002</v>
      </c>
      <c r="AD111" s="108">
        <v>2.6523509048</v>
      </c>
      <c r="AE111" s="108">
        <v>7.5273047726</v>
      </c>
      <c r="AF111" s="108">
        <v>0.51500934990000002</v>
      </c>
      <c r="AG111" s="110">
        <v>4.0537713149999997</v>
      </c>
      <c r="AH111" s="108">
        <v>3.6267218286</v>
      </c>
      <c r="AI111" s="108">
        <v>4.5311062305999998</v>
      </c>
      <c r="AJ111" s="108">
        <v>1.1891586604</v>
      </c>
      <c r="AK111" s="108">
        <v>0.70588758399999996</v>
      </c>
      <c r="AL111" s="108">
        <v>2.0032911069999999</v>
      </c>
      <c r="AM111" s="108">
        <v>0.58336151759999999</v>
      </c>
      <c r="AN111" s="108">
        <v>1.1656039806</v>
      </c>
      <c r="AO111" s="108">
        <v>0.67411661420000002</v>
      </c>
      <c r="AP111" s="108">
        <v>2.0154267246000002</v>
      </c>
      <c r="AQ111" s="108">
        <v>0.37804097390000002</v>
      </c>
      <c r="AR111" s="108">
        <v>0.78005552570000003</v>
      </c>
      <c r="AS111" s="108">
        <v>0.44903070379999999</v>
      </c>
      <c r="AT111" s="108">
        <v>1.3551113943999999</v>
      </c>
      <c r="AU111" s="107" t="s">
        <v>28</v>
      </c>
      <c r="AV111" s="107" t="s">
        <v>28</v>
      </c>
      <c r="AW111" s="107" t="s">
        <v>28</v>
      </c>
      <c r="AX111" s="107" t="s">
        <v>28</v>
      </c>
      <c r="AY111" s="107" t="s">
        <v>28</v>
      </c>
      <c r="AZ111" s="107" t="s">
        <v>28</v>
      </c>
      <c r="BA111" s="107" t="s">
        <v>28</v>
      </c>
      <c r="BB111" s="107" t="s">
        <v>28</v>
      </c>
      <c r="BC111" s="119" t="s">
        <v>28</v>
      </c>
      <c r="BD111" s="120">
        <v>51.8</v>
      </c>
      <c r="BE111" s="120">
        <v>46.8</v>
      </c>
      <c r="BF111" s="120">
        <v>62</v>
      </c>
    </row>
    <row r="112" spans="1:93" x14ac:dyDescent="0.3">
      <c r="A112" s="10"/>
      <c r="B112" t="s">
        <v>200</v>
      </c>
      <c r="C112" s="107">
        <v>361</v>
      </c>
      <c r="D112" s="117">
        <v>97565</v>
      </c>
      <c r="E112" s="118">
        <v>4.7197697067000002</v>
      </c>
      <c r="F112" s="108">
        <v>2.8085587669000001</v>
      </c>
      <c r="G112" s="108">
        <v>7.9315506396000002</v>
      </c>
      <c r="H112" s="108">
        <v>0.46950208780000002</v>
      </c>
      <c r="I112" s="110">
        <v>3.700097371</v>
      </c>
      <c r="J112" s="108">
        <v>3.3374369648000002</v>
      </c>
      <c r="K112" s="108">
        <v>4.1021660330999996</v>
      </c>
      <c r="L112" s="108">
        <v>1.2111378443</v>
      </c>
      <c r="M112" s="108">
        <v>0.72070292030000005</v>
      </c>
      <c r="N112" s="108">
        <v>2.0353114114999999</v>
      </c>
      <c r="O112" s="117">
        <v>356</v>
      </c>
      <c r="P112" s="117">
        <v>106320</v>
      </c>
      <c r="Q112" s="118">
        <v>3.8185196590000001</v>
      </c>
      <c r="R112" s="108">
        <v>2.2753378881000001</v>
      </c>
      <c r="S112" s="108">
        <v>6.4083196005999996</v>
      </c>
      <c r="T112" s="108">
        <v>0.83058360080000004</v>
      </c>
      <c r="U112" s="110">
        <v>3.3483822423</v>
      </c>
      <c r="V112" s="108">
        <v>3.0180153094</v>
      </c>
      <c r="W112" s="108">
        <v>3.7149127791000001</v>
      </c>
      <c r="X112" s="108">
        <v>1.0581443793</v>
      </c>
      <c r="Y112" s="108">
        <v>0.63051554330000004</v>
      </c>
      <c r="Z112" s="108">
        <v>1.7758000407000001</v>
      </c>
      <c r="AA112" s="117">
        <v>483</v>
      </c>
      <c r="AB112" s="117">
        <v>115707</v>
      </c>
      <c r="AC112" s="118">
        <v>4.6032146358999997</v>
      </c>
      <c r="AD112" s="108">
        <v>2.7525879493000001</v>
      </c>
      <c r="AE112" s="108">
        <v>7.6980591991000002</v>
      </c>
      <c r="AF112" s="108">
        <v>0.43905771519999998</v>
      </c>
      <c r="AG112" s="110">
        <v>4.1743369027000004</v>
      </c>
      <c r="AH112" s="108">
        <v>3.8181807691</v>
      </c>
      <c r="AI112" s="108">
        <v>4.5637149288999996</v>
      </c>
      <c r="AJ112" s="108">
        <v>1.2250837746000001</v>
      </c>
      <c r="AK112" s="108">
        <v>0.73256432770000002</v>
      </c>
      <c r="AL112" s="108">
        <v>2.0487351051</v>
      </c>
      <c r="AM112" s="108">
        <v>0.49083441560000002</v>
      </c>
      <c r="AN112" s="108">
        <v>1.2054971683</v>
      </c>
      <c r="AO112" s="108">
        <v>0.70838739829999997</v>
      </c>
      <c r="AP112" s="108">
        <v>2.0514529565999999</v>
      </c>
      <c r="AQ112" s="108">
        <v>0.4377230775</v>
      </c>
      <c r="AR112" s="108">
        <v>0.80904787659999999</v>
      </c>
      <c r="AS112" s="108">
        <v>0.47375673109999999</v>
      </c>
      <c r="AT112" s="108">
        <v>1.3816341247999999</v>
      </c>
      <c r="AU112" s="107" t="s">
        <v>28</v>
      </c>
      <c r="AV112" s="107" t="s">
        <v>28</v>
      </c>
      <c r="AW112" s="107" t="s">
        <v>28</v>
      </c>
      <c r="AX112" s="107" t="s">
        <v>28</v>
      </c>
      <c r="AY112" s="107" t="s">
        <v>28</v>
      </c>
      <c r="AZ112" s="107" t="s">
        <v>28</v>
      </c>
      <c r="BA112" s="107" t="s">
        <v>28</v>
      </c>
      <c r="BB112" s="107" t="s">
        <v>28</v>
      </c>
      <c r="BC112" s="119" t="s">
        <v>28</v>
      </c>
      <c r="BD112" s="120">
        <v>72.2</v>
      </c>
      <c r="BE112" s="120">
        <v>71.2</v>
      </c>
      <c r="BF112" s="120">
        <v>96.6</v>
      </c>
    </row>
    <row r="113" spans="1:93" x14ac:dyDescent="0.3">
      <c r="A113" s="10"/>
      <c r="B113" t="s">
        <v>201</v>
      </c>
      <c r="C113" s="107">
        <v>323</v>
      </c>
      <c r="D113" s="117">
        <v>88311</v>
      </c>
      <c r="E113" s="118">
        <v>4.5647073900999997</v>
      </c>
      <c r="F113" s="108">
        <v>2.7005387788999999</v>
      </c>
      <c r="G113" s="108">
        <v>7.7157024074000002</v>
      </c>
      <c r="H113" s="108">
        <v>0.55482712680000001</v>
      </c>
      <c r="I113" s="110">
        <v>3.6575285071999999</v>
      </c>
      <c r="J113" s="108">
        <v>3.2796356527000001</v>
      </c>
      <c r="K113" s="108">
        <v>4.0789637013000002</v>
      </c>
      <c r="L113" s="108">
        <v>1.1713473775000001</v>
      </c>
      <c r="M113" s="108">
        <v>0.69298396289999997</v>
      </c>
      <c r="N113" s="108">
        <v>1.9799226999999999</v>
      </c>
      <c r="O113" s="117">
        <v>299</v>
      </c>
      <c r="P113" s="117">
        <v>92942</v>
      </c>
      <c r="Q113" s="118">
        <v>3.8538959199999998</v>
      </c>
      <c r="R113" s="108">
        <v>2.2835876820999998</v>
      </c>
      <c r="S113" s="108">
        <v>6.5040260456999999</v>
      </c>
      <c r="T113" s="108">
        <v>0.80552796969999996</v>
      </c>
      <c r="U113" s="110">
        <v>3.217060102</v>
      </c>
      <c r="V113" s="108">
        <v>2.8723206355999999</v>
      </c>
      <c r="W113" s="108">
        <v>3.6031756245</v>
      </c>
      <c r="X113" s="108">
        <v>1.0679474431</v>
      </c>
      <c r="Y113" s="108">
        <v>0.63280163160000003</v>
      </c>
      <c r="Z113" s="108">
        <v>1.8023211133000001</v>
      </c>
      <c r="AA113" s="117">
        <v>409</v>
      </c>
      <c r="AB113" s="117">
        <v>97008</v>
      </c>
      <c r="AC113" s="118">
        <v>4.6352883123000002</v>
      </c>
      <c r="AD113" s="108">
        <v>2.7610723747999999</v>
      </c>
      <c r="AE113" s="108">
        <v>7.7817220345999996</v>
      </c>
      <c r="AF113" s="108">
        <v>0.42703265680000002</v>
      </c>
      <c r="AG113" s="110">
        <v>4.2161471218999997</v>
      </c>
      <c r="AH113" s="108">
        <v>3.8267187967999998</v>
      </c>
      <c r="AI113" s="108">
        <v>4.6452058532000002</v>
      </c>
      <c r="AJ113" s="108">
        <v>1.2336197529999999</v>
      </c>
      <c r="AK113" s="108">
        <v>0.73482234359999998</v>
      </c>
      <c r="AL113" s="108">
        <v>2.0710008456</v>
      </c>
      <c r="AM113" s="108">
        <v>0.50343378660000004</v>
      </c>
      <c r="AN113" s="108">
        <v>1.2027538907999999</v>
      </c>
      <c r="AO113" s="108">
        <v>0.70035377710000002</v>
      </c>
      <c r="AP113" s="108">
        <v>2.0655516813000001</v>
      </c>
      <c r="AQ113" s="108">
        <v>0.54348931180000004</v>
      </c>
      <c r="AR113" s="108">
        <v>0.84428104380000002</v>
      </c>
      <c r="AS113" s="108">
        <v>0.48902530080000001</v>
      </c>
      <c r="AT113" s="108">
        <v>1.4576147283000001</v>
      </c>
      <c r="AU113" s="107" t="s">
        <v>28</v>
      </c>
      <c r="AV113" s="107" t="s">
        <v>28</v>
      </c>
      <c r="AW113" s="107" t="s">
        <v>28</v>
      </c>
      <c r="AX113" s="107" t="s">
        <v>28</v>
      </c>
      <c r="AY113" s="107" t="s">
        <v>28</v>
      </c>
      <c r="AZ113" s="107" t="s">
        <v>28</v>
      </c>
      <c r="BA113" s="107" t="s">
        <v>28</v>
      </c>
      <c r="BB113" s="107" t="s">
        <v>28</v>
      </c>
      <c r="BC113" s="119" t="s">
        <v>28</v>
      </c>
      <c r="BD113" s="120">
        <v>64.599999999999994</v>
      </c>
      <c r="BE113" s="120">
        <v>59.8</v>
      </c>
      <c r="BF113" s="120">
        <v>81.8</v>
      </c>
      <c r="BQ113" s="52"/>
      <c r="CO113" s="4"/>
    </row>
    <row r="114" spans="1:93" s="3" customFormat="1" x14ac:dyDescent="0.3">
      <c r="A114" s="10"/>
      <c r="B114" s="3" t="s">
        <v>117</v>
      </c>
      <c r="C114" s="113">
        <v>473</v>
      </c>
      <c r="D114" s="114">
        <v>144822</v>
      </c>
      <c r="E114" s="109">
        <v>4.7054757658000002</v>
      </c>
      <c r="F114" s="115">
        <v>2.7839165194</v>
      </c>
      <c r="G114" s="115">
        <v>7.9533642723</v>
      </c>
      <c r="H114" s="115">
        <v>0.48143361769999998</v>
      </c>
      <c r="I114" s="116">
        <v>3.2660783583000002</v>
      </c>
      <c r="J114" s="115">
        <v>2.9846149583999999</v>
      </c>
      <c r="K114" s="115">
        <v>3.5740850968000002</v>
      </c>
      <c r="L114" s="115">
        <v>1.2074698829999999</v>
      </c>
      <c r="M114" s="115">
        <v>0.71437948490000003</v>
      </c>
      <c r="N114" s="115">
        <v>2.0409089973999999</v>
      </c>
      <c r="O114" s="114">
        <v>624</v>
      </c>
      <c r="P114" s="114">
        <v>159263</v>
      </c>
      <c r="Q114" s="109">
        <v>4.7319956326000003</v>
      </c>
      <c r="R114" s="115">
        <v>2.8218738264000001</v>
      </c>
      <c r="S114" s="115">
        <v>7.9350757847000004</v>
      </c>
      <c r="T114" s="115">
        <v>0.30419393210000001</v>
      </c>
      <c r="U114" s="116">
        <v>3.9180475063000002</v>
      </c>
      <c r="V114" s="115">
        <v>3.6223829798999998</v>
      </c>
      <c r="W114" s="115">
        <v>4.2378446306999997</v>
      </c>
      <c r="X114" s="115">
        <v>1.3112763659</v>
      </c>
      <c r="Y114" s="115">
        <v>0.7819653151</v>
      </c>
      <c r="Z114" s="115">
        <v>2.1988772065000002</v>
      </c>
      <c r="AA114" s="114">
        <v>791</v>
      </c>
      <c r="AB114" s="114">
        <v>170462</v>
      </c>
      <c r="AC114" s="109">
        <v>4.941830425</v>
      </c>
      <c r="AD114" s="115">
        <v>2.9584266092</v>
      </c>
      <c r="AE114" s="115">
        <v>8.2549581837999995</v>
      </c>
      <c r="AF114" s="115">
        <v>0.29526330760000002</v>
      </c>
      <c r="AG114" s="116">
        <v>4.6403303962000004</v>
      </c>
      <c r="AH114" s="115">
        <v>4.3279642145999997</v>
      </c>
      <c r="AI114" s="115">
        <v>4.9752412723999999</v>
      </c>
      <c r="AJ114" s="115">
        <v>1.3152018208</v>
      </c>
      <c r="AK114" s="115">
        <v>0.78734552349999998</v>
      </c>
      <c r="AL114" s="115">
        <v>2.1969462931999999</v>
      </c>
      <c r="AM114" s="115">
        <v>0.87246857659999999</v>
      </c>
      <c r="AN114" s="115">
        <v>1.0443438263</v>
      </c>
      <c r="AO114" s="115">
        <v>0.61484812</v>
      </c>
      <c r="AP114" s="115">
        <v>1.7738592541</v>
      </c>
      <c r="AQ114" s="115">
        <v>0.98372467480000003</v>
      </c>
      <c r="AR114" s="115">
        <v>1.0056359586000001</v>
      </c>
      <c r="AS114" s="115">
        <v>0.58604613120000004</v>
      </c>
      <c r="AT114" s="115">
        <v>1.7256383542</v>
      </c>
      <c r="AU114" s="113" t="s">
        <v>28</v>
      </c>
      <c r="AV114" s="113" t="s">
        <v>28</v>
      </c>
      <c r="AW114" s="113" t="s">
        <v>28</v>
      </c>
      <c r="AX114" s="113" t="s">
        <v>28</v>
      </c>
      <c r="AY114" s="113" t="s">
        <v>28</v>
      </c>
      <c r="AZ114" s="113" t="s">
        <v>28</v>
      </c>
      <c r="BA114" s="113" t="s">
        <v>28</v>
      </c>
      <c r="BB114" s="113" t="s">
        <v>28</v>
      </c>
      <c r="BC114" s="111" t="s">
        <v>28</v>
      </c>
      <c r="BD114" s="112">
        <v>94.6</v>
      </c>
      <c r="BE114" s="112">
        <v>124.8</v>
      </c>
      <c r="BF114" s="112">
        <v>158.19999999999999</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7">
        <v>251</v>
      </c>
      <c r="D115" s="117">
        <v>57849</v>
      </c>
      <c r="E115" s="118">
        <v>4.8204059689000003</v>
      </c>
      <c r="F115" s="108">
        <v>2.8378860978999998</v>
      </c>
      <c r="G115" s="108">
        <v>8.1878951102999995</v>
      </c>
      <c r="H115" s="108">
        <v>0.43144621259999999</v>
      </c>
      <c r="I115" s="110">
        <v>4.3388822624000003</v>
      </c>
      <c r="J115" s="108">
        <v>3.8339858041000001</v>
      </c>
      <c r="K115" s="108">
        <v>4.9102683862000003</v>
      </c>
      <c r="L115" s="108">
        <v>1.2369620673999999</v>
      </c>
      <c r="M115" s="108">
        <v>0.72822859259999995</v>
      </c>
      <c r="N115" s="108">
        <v>2.1010918433999999</v>
      </c>
      <c r="O115" s="117">
        <v>316</v>
      </c>
      <c r="P115" s="117">
        <v>61048</v>
      </c>
      <c r="Q115" s="118">
        <v>5.3380473544999996</v>
      </c>
      <c r="R115" s="108">
        <v>3.1579574516000002</v>
      </c>
      <c r="S115" s="108">
        <v>9.0231581631999997</v>
      </c>
      <c r="T115" s="108">
        <v>0.14379399000000001</v>
      </c>
      <c r="U115" s="110">
        <v>5.1762547504</v>
      </c>
      <c r="V115" s="108">
        <v>4.6358760343999998</v>
      </c>
      <c r="W115" s="108">
        <v>5.7796224580000004</v>
      </c>
      <c r="X115" s="108">
        <v>1.4792184692000001</v>
      </c>
      <c r="Y115" s="108">
        <v>0.87509695529999998</v>
      </c>
      <c r="Z115" s="108">
        <v>2.5003941177</v>
      </c>
      <c r="AA115" s="117">
        <v>353</v>
      </c>
      <c r="AB115" s="117">
        <v>63931</v>
      </c>
      <c r="AC115" s="118">
        <v>5.5555600165000003</v>
      </c>
      <c r="AD115" s="108">
        <v>3.2886388359000001</v>
      </c>
      <c r="AE115" s="108">
        <v>9.3851130020000006</v>
      </c>
      <c r="AF115" s="108">
        <v>0.1438002478</v>
      </c>
      <c r="AG115" s="110">
        <v>5.5215779512000003</v>
      </c>
      <c r="AH115" s="108">
        <v>4.9746017800000004</v>
      </c>
      <c r="AI115" s="108">
        <v>6.1286962093000001</v>
      </c>
      <c r="AJ115" s="108">
        <v>1.4785377119000001</v>
      </c>
      <c r="AK115" s="108">
        <v>0.87522707440000003</v>
      </c>
      <c r="AL115" s="108">
        <v>2.4977218251000002</v>
      </c>
      <c r="AM115" s="108">
        <v>0.88647769139999999</v>
      </c>
      <c r="AN115" s="108">
        <v>1.0407476082</v>
      </c>
      <c r="AO115" s="108">
        <v>0.60146863070000001</v>
      </c>
      <c r="AP115" s="108">
        <v>1.8008513307</v>
      </c>
      <c r="AQ115" s="108">
        <v>0.71737732850000002</v>
      </c>
      <c r="AR115" s="108">
        <v>1.1073854337</v>
      </c>
      <c r="AS115" s="108">
        <v>0.63742763810000003</v>
      </c>
      <c r="AT115" s="108">
        <v>1.9238301346</v>
      </c>
      <c r="AU115" s="107" t="s">
        <v>28</v>
      </c>
      <c r="AV115" s="107" t="s">
        <v>28</v>
      </c>
      <c r="AW115" s="107" t="s">
        <v>28</v>
      </c>
      <c r="AX115" s="107" t="s">
        <v>28</v>
      </c>
      <c r="AY115" s="107" t="s">
        <v>28</v>
      </c>
      <c r="AZ115" s="107" t="s">
        <v>28</v>
      </c>
      <c r="BA115" s="107" t="s">
        <v>28</v>
      </c>
      <c r="BB115" s="107" t="s">
        <v>28</v>
      </c>
      <c r="BC115" s="119" t="s">
        <v>28</v>
      </c>
      <c r="BD115" s="120">
        <v>50.2</v>
      </c>
      <c r="BE115" s="120">
        <v>63.2</v>
      </c>
      <c r="BF115" s="120">
        <v>70.599999999999994</v>
      </c>
    </row>
    <row r="116" spans="1:93" x14ac:dyDescent="0.3">
      <c r="A116" s="10"/>
      <c r="B116" t="s">
        <v>119</v>
      </c>
      <c r="C116" s="107">
        <v>202</v>
      </c>
      <c r="D116" s="117">
        <v>42872</v>
      </c>
      <c r="E116" s="118">
        <v>5.0774240305999996</v>
      </c>
      <c r="F116" s="108">
        <v>2.9762112432999999</v>
      </c>
      <c r="G116" s="108">
        <v>8.6620984465999999</v>
      </c>
      <c r="H116" s="108">
        <v>0.331592622</v>
      </c>
      <c r="I116" s="110">
        <v>4.7116999440000003</v>
      </c>
      <c r="J116" s="108">
        <v>4.1047555034999998</v>
      </c>
      <c r="K116" s="108">
        <v>5.4083894505999996</v>
      </c>
      <c r="L116" s="108">
        <v>1.3029153491000001</v>
      </c>
      <c r="M116" s="108">
        <v>0.76372414190000004</v>
      </c>
      <c r="N116" s="108">
        <v>2.2227769344000001</v>
      </c>
      <c r="O116" s="117">
        <v>189</v>
      </c>
      <c r="P116" s="117">
        <v>44388</v>
      </c>
      <c r="Q116" s="118">
        <v>4.2261468421000004</v>
      </c>
      <c r="R116" s="108">
        <v>2.4812448592999998</v>
      </c>
      <c r="S116" s="108">
        <v>7.1981276109000003</v>
      </c>
      <c r="T116" s="108">
        <v>0.56103076380000005</v>
      </c>
      <c r="U116" s="110">
        <v>4.2579075425999999</v>
      </c>
      <c r="V116" s="108">
        <v>3.6921592537999999</v>
      </c>
      <c r="W116" s="108">
        <v>4.9103452465000004</v>
      </c>
      <c r="X116" s="108">
        <v>1.1711013498</v>
      </c>
      <c r="Y116" s="108">
        <v>0.6875741219</v>
      </c>
      <c r="Z116" s="108">
        <v>1.9946625794999999</v>
      </c>
      <c r="AA116" s="117">
        <v>214</v>
      </c>
      <c r="AB116" s="117">
        <v>45943</v>
      </c>
      <c r="AC116" s="118">
        <v>4.5144614305999999</v>
      </c>
      <c r="AD116" s="108">
        <v>2.6545618324000002</v>
      </c>
      <c r="AE116" s="108">
        <v>7.6774862653999998</v>
      </c>
      <c r="AF116" s="108">
        <v>0.49811805640000001</v>
      </c>
      <c r="AG116" s="110">
        <v>4.6579457153000003</v>
      </c>
      <c r="AH116" s="108">
        <v>4.0738729738000004</v>
      </c>
      <c r="AI116" s="108">
        <v>5.3257571914000001</v>
      </c>
      <c r="AJ116" s="108">
        <v>1.2014633006</v>
      </c>
      <c r="AK116" s="108">
        <v>0.70647599270000006</v>
      </c>
      <c r="AL116" s="108">
        <v>2.0432598949999998</v>
      </c>
      <c r="AM116" s="108">
        <v>0.81794434640000002</v>
      </c>
      <c r="AN116" s="108">
        <v>1.0682216211</v>
      </c>
      <c r="AO116" s="108">
        <v>0.60900728820000005</v>
      </c>
      <c r="AP116" s="108">
        <v>1.8737007815</v>
      </c>
      <c r="AQ116" s="108">
        <v>0.52340228470000005</v>
      </c>
      <c r="AR116" s="108">
        <v>0.83234073350000004</v>
      </c>
      <c r="AS116" s="108">
        <v>0.47370161630000002</v>
      </c>
      <c r="AT116" s="108">
        <v>1.4625052414999999</v>
      </c>
      <c r="AU116" s="107" t="s">
        <v>28</v>
      </c>
      <c r="AV116" s="107" t="s">
        <v>28</v>
      </c>
      <c r="AW116" s="107" t="s">
        <v>28</v>
      </c>
      <c r="AX116" s="107" t="s">
        <v>28</v>
      </c>
      <c r="AY116" s="107" t="s">
        <v>28</v>
      </c>
      <c r="AZ116" s="107" t="s">
        <v>28</v>
      </c>
      <c r="BA116" s="107" t="s">
        <v>28</v>
      </c>
      <c r="BB116" s="107" t="s">
        <v>28</v>
      </c>
      <c r="BC116" s="119" t="s">
        <v>28</v>
      </c>
      <c r="BD116" s="120">
        <v>40.4</v>
      </c>
      <c r="BE116" s="120">
        <v>37.799999999999997</v>
      </c>
      <c r="BF116" s="120">
        <v>42.8</v>
      </c>
    </row>
    <row r="117" spans="1:93" x14ac:dyDescent="0.3">
      <c r="A117" s="10"/>
      <c r="B117" t="s">
        <v>120</v>
      </c>
      <c r="C117" s="107">
        <v>92</v>
      </c>
      <c r="D117" s="117">
        <v>26163</v>
      </c>
      <c r="E117" s="118">
        <v>4.1388026376999996</v>
      </c>
      <c r="F117" s="108">
        <v>2.3750956650999999</v>
      </c>
      <c r="G117" s="108">
        <v>7.2122093967999996</v>
      </c>
      <c r="H117" s="108">
        <v>0.83173481900000001</v>
      </c>
      <c r="I117" s="110">
        <v>3.5164163131000001</v>
      </c>
      <c r="J117" s="108">
        <v>2.8665293355000001</v>
      </c>
      <c r="K117" s="108">
        <v>4.3136428202000001</v>
      </c>
      <c r="L117" s="108">
        <v>1.0620561629</v>
      </c>
      <c r="M117" s="108">
        <v>0.60947216130000004</v>
      </c>
      <c r="N117" s="108">
        <v>1.8507215995999999</v>
      </c>
      <c r="O117" s="117">
        <v>101</v>
      </c>
      <c r="P117" s="117">
        <v>27224</v>
      </c>
      <c r="Q117" s="118">
        <v>4.1006537136999999</v>
      </c>
      <c r="R117" s="108">
        <v>2.3696665361</v>
      </c>
      <c r="S117" s="108">
        <v>7.0960874129000002</v>
      </c>
      <c r="T117" s="108">
        <v>0.64784587709999997</v>
      </c>
      <c r="U117" s="110">
        <v>3.7099617984000002</v>
      </c>
      <c r="V117" s="108">
        <v>3.0526127828999998</v>
      </c>
      <c r="W117" s="108">
        <v>4.5088642172000002</v>
      </c>
      <c r="X117" s="108">
        <v>1.1363261332000001</v>
      </c>
      <c r="Y117" s="108">
        <v>0.65665481650000002</v>
      </c>
      <c r="Z117" s="108">
        <v>1.9663863699999999</v>
      </c>
      <c r="AA117" s="117">
        <v>121</v>
      </c>
      <c r="AB117" s="117">
        <v>28030</v>
      </c>
      <c r="AC117" s="118">
        <v>4.5823265961999997</v>
      </c>
      <c r="AD117" s="108">
        <v>2.6604323862000001</v>
      </c>
      <c r="AE117" s="108">
        <v>7.8925956337000001</v>
      </c>
      <c r="AF117" s="108">
        <v>0.4743610083</v>
      </c>
      <c r="AG117" s="110">
        <v>4.3168034248999998</v>
      </c>
      <c r="AH117" s="108">
        <v>3.6122709131000001</v>
      </c>
      <c r="AI117" s="108">
        <v>5.1587470201999999</v>
      </c>
      <c r="AJ117" s="108">
        <v>1.2195247033000001</v>
      </c>
      <c r="AK117" s="108">
        <v>0.70803836180000002</v>
      </c>
      <c r="AL117" s="108">
        <v>2.1005083654000001</v>
      </c>
      <c r="AM117" s="108">
        <v>0.7115590852</v>
      </c>
      <c r="AN117" s="108">
        <v>1.1174624624</v>
      </c>
      <c r="AO117" s="108">
        <v>0.62025408920000002</v>
      </c>
      <c r="AP117" s="108">
        <v>2.0132432442999999</v>
      </c>
      <c r="AQ117" s="108">
        <v>0.97580003309999996</v>
      </c>
      <c r="AR117" s="108">
        <v>0.99078261820000002</v>
      </c>
      <c r="AS117" s="108">
        <v>0.54467473730000004</v>
      </c>
      <c r="AT117" s="108">
        <v>1.8022686374000001</v>
      </c>
      <c r="AU117" s="107" t="s">
        <v>28</v>
      </c>
      <c r="AV117" s="107" t="s">
        <v>28</v>
      </c>
      <c r="AW117" s="107" t="s">
        <v>28</v>
      </c>
      <c r="AX117" s="107" t="s">
        <v>28</v>
      </c>
      <c r="AY117" s="107" t="s">
        <v>28</v>
      </c>
      <c r="AZ117" s="107" t="s">
        <v>28</v>
      </c>
      <c r="BA117" s="107" t="s">
        <v>28</v>
      </c>
      <c r="BB117" s="107" t="s">
        <v>28</v>
      </c>
      <c r="BC117" s="119" t="s">
        <v>28</v>
      </c>
      <c r="BD117" s="120">
        <v>18.399999999999999</v>
      </c>
      <c r="BE117" s="120">
        <v>20.2</v>
      </c>
      <c r="BF117" s="120">
        <v>24.2</v>
      </c>
    </row>
    <row r="118" spans="1:93" x14ac:dyDescent="0.3">
      <c r="A118" s="10"/>
      <c r="B118" t="s">
        <v>121</v>
      </c>
      <c r="C118" s="107">
        <v>163</v>
      </c>
      <c r="D118" s="117">
        <v>41046</v>
      </c>
      <c r="E118" s="118">
        <v>5.2075739676000001</v>
      </c>
      <c r="F118" s="108">
        <v>3.0409902629999999</v>
      </c>
      <c r="G118" s="108">
        <v>8.9177617429999998</v>
      </c>
      <c r="H118" s="108">
        <v>0.29082664699999999</v>
      </c>
      <c r="I118" s="110">
        <v>3.9711543147000001</v>
      </c>
      <c r="J118" s="108">
        <v>3.4060068199</v>
      </c>
      <c r="K118" s="108">
        <v>4.6300748720999998</v>
      </c>
      <c r="L118" s="108">
        <v>1.3363130620999999</v>
      </c>
      <c r="M118" s="108">
        <v>0.78034705520000003</v>
      </c>
      <c r="N118" s="108">
        <v>2.2883825705</v>
      </c>
      <c r="O118" s="117">
        <v>149</v>
      </c>
      <c r="P118" s="117">
        <v>42190</v>
      </c>
      <c r="Q118" s="118">
        <v>4.4533497195000002</v>
      </c>
      <c r="R118" s="108">
        <v>2.5938786125000002</v>
      </c>
      <c r="S118" s="108">
        <v>7.6458179763</v>
      </c>
      <c r="T118" s="108">
        <v>0.44568650920000003</v>
      </c>
      <c r="U118" s="110">
        <v>3.5316425693000002</v>
      </c>
      <c r="V118" s="108">
        <v>3.0077628821000002</v>
      </c>
      <c r="W118" s="108">
        <v>4.1467694517</v>
      </c>
      <c r="X118" s="108">
        <v>1.2340612058</v>
      </c>
      <c r="Y118" s="108">
        <v>0.71878589599999998</v>
      </c>
      <c r="Z118" s="108">
        <v>2.1187213997000001</v>
      </c>
      <c r="AA118" s="117">
        <v>145</v>
      </c>
      <c r="AB118" s="117">
        <v>43816</v>
      </c>
      <c r="AC118" s="118">
        <v>3.7414725481</v>
      </c>
      <c r="AD118" s="108">
        <v>2.1804356426</v>
      </c>
      <c r="AE118" s="108">
        <v>6.4201008986000003</v>
      </c>
      <c r="AF118" s="108">
        <v>0.98764407600000004</v>
      </c>
      <c r="AG118" s="110">
        <v>3.3092934087999999</v>
      </c>
      <c r="AH118" s="108">
        <v>2.8122040782000002</v>
      </c>
      <c r="AI118" s="108">
        <v>3.8942489809</v>
      </c>
      <c r="AJ118" s="108">
        <v>0.99574268730000004</v>
      </c>
      <c r="AK118" s="108">
        <v>0.58029367269999999</v>
      </c>
      <c r="AL118" s="108">
        <v>1.7086236607</v>
      </c>
      <c r="AM118" s="108">
        <v>0.55464313379999997</v>
      </c>
      <c r="AN118" s="108">
        <v>0.84014792989999998</v>
      </c>
      <c r="AO118" s="108">
        <v>0.47142768880000002</v>
      </c>
      <c r="AP118" s="108">
        <v>1.4972572908999999</v>
      </c>
      <c r="AQ118" s="108">
        <v>0.5936402382</v>
      </c>
      <c r="AR118" s="108">
        <v>0.85516782810000003</v>
      </c>
      <c r="AS118" s="108">
        <v>0.4813429736</v>
      </c>
      <c r="AT118" s="108">
        <v>1.5193158606999999</v>
      </c>
      <c r="AU118" s="107" t="s">
        <v>28</v>
      </c>
      <c r="AV118" s="107" t="s">
        <v>28</v>
      </c>
      <c r="AW118" s="107" t="s">
        <v>28</v>
      </c>
      <c r="AX118" s="107" t="s">
        <v>28</v>
      </c>
      <c r="AY118" s="107" t="s">
        <v>28</v>
      </c>
      <c r="AZ118" s="107" t="s">
        <v>28</v>
      </c>
      <c r="BA118" s="107" t="s">
        <v>28</v>
      </c>
      <c r="BB118" s="107" t="s">
        <v>28</v>
      </c>
      <c r="BC118" s="119" t="s">
        <v>28</v>
      </c>
      <c r="BD118" s="120">
        <v>32.6</v>
      </c>
      <c r="BE118" s="120">
        <v>29.8</v>
      </c>
      <c r="BF118" s="120">
        <v>29</v>
      </c>
      <c r="BQ118" s="52"/>
      <c r="CC118" s="4"/>
      <c r="CO118" s="4"/>
    </row>
    <row r="119" spans="1:93" x14ac:dyDescent="0.3">
      <c r="A119" s="10"/>
      <c r="B119" t="s">
        <v>122</v>
      </c>
      <c r="C119" s="107">
        <v>11</v>
      </c>
      <c r="D119" s="117">
        <v>4657</v>
      </c>
      <c r="E119" s="118">
        <v>4.3210457349000002</v>
      </c>
      <c r="F119" s="108">
        <v>1.902655604</v>
      </c>
      <c r="G119" s="108">
        <v>9.8133557135</v>
      </c>
      <c r="H119" s="108">
        <v>0.80504141520000005</v>
      </c>
      <c r="I119" s="110">
        <v>2.3620356453000002</v>
      </c>
      <c r="J119" s="108">
        <v>1.3080957222</v>
      </c>
      <c r="K119" s="108">
        <v>4.2651407651</v>
      </c>
      <c r="L119" s="108">
        <v>1.1088214768</v>
      </c>
      <c r="M119" s="108">
        <v>0.48823954339999998</v>
      </c>
      <c r="N119" s="108">
        <v>2.5182005103999998</v>
      </c>
      <c r="O119" s="117">
        <v>10</v>
      </c>
      <c r="P119" s="117">
        <v>5023</v>
      </c>
      <c r="Q119" s="118">
        <v>3.3416816435999999</v>
      </c>
      <c r="R119" s="108">
        <v>1.4399559276</v>
      </c>
      <c r="S119" s="108">
        <v>7.7549847140999999</v>
      </c>
      <c r="T119" s="108">
        <v>0.85796301770000005</v>
      </c>
      <c r="U119" s="110">
        <v>1.9908421262</v>
      </c>
      <c r="V119" s="108">
        <v>1.0711819831</v>
      </c>
      <c r="W119" s="108">
        <v>3.700073782</v>
      </c>
      <c r="X119" s="108">
        <v>0.92600849659999995</v>
      </c>
      <c r="Y119" s="108">
        <v>0.39902407410000001</v>
      </c>
      <c r="Z119" s="108">
        <v>2.1489724342000001</v>
      </c>
      <c r="AA119" s="117">
        <v>10</v>
      </c>
      <c r="AB119" s="117">
        <v>5425</v>
      </c>
      <c r="AC119" s="118">
        <v>3.5049609714000001</v>
      </c>
      <c r="AD119" s="108">
        <v>1.5000958795999999</v>
      </c>
      <c r="AE119" s="108">
        <v>8.1893108154000007</v>
      </c>
      <c r="AF119" s="108">
        <v>0.87235819349999999</v>
      </c>
      <c r="AG119" s="110">
        <v>1.8433179723999999</v>
      </c>
      <c r="AH119" s="108">
        <v>0.99180591730000001</v>
      </c>
      <c r="AI119" s="108">
        <v>3.4258931993999999</v>
      </c>
      <c r="AJ119" s="108">
        <v>0.93279830649999995</v>
      </c>
      <c r="AK119" s="108">
        <v>0.3992303787</v>
      </c>
      <c r="AL119" s="108">
        <v>2.1794751274999999</v>
      </c>
      <c r="AM119" s="108">
        <v>0.93133691839999999</v>
      </c>
      <c r="AN119" s="108">
        <v>1.0488614251999999</v>
      </c>
      <c r="AO119" s="108">
        <v>0.35435555909999999</v>
      </c>
      <c r="AP119" s="108">
        <v>3.1045379732999998</v>
      </c>
      <c r="AQ119" s="108">
        <v>0.63532322750000003</v>
      </c>
      <c r="AR119" s="108">
        <v>0.77335021400000004</v>
      </c>
      <c r="AS119" s="108">
        <v>0.26733702539999998</v>
      </c>
      <c r="AT119" s="108">
        <v>2.2371407496</v>
      </c>
      <c r="AU119" s="107" t="s">
        <v>28</v>
      </c>
      <c r="AV119" s="107" t="s">
        <v>28</v>
      </c>
      <c r="AW119" s="107" t="s">
        <v>28</v>
      </c>
      <c r="AX119" s="107" t="s">
        <v>28</v>
      </c>
      <c r="AY119" s="107" t="s">
        <v>28</v>
      </c>
      <c r="AZ119" s="107" t="s">
        <v>28</v>
      </c>
      <c r="BA119" s="107" t="s">
        <v>28</v>
      </c>
      <c r="BB119" s="107" t="s">
        <v>28</v>
      </c>
      <c r="BC119" s="119" t="s">
        <v>28</v>
      </c>
      <c r="BD119" s="120">
        <v>2.2000000000000002</v>
      </c>
      <c r="BE119" s="120">
        <v>2</v>
      </c>
      <c r="BF119" s="120">
        <v>2</v>
      </c>
      <c r="BQ119" s="52"/>
      <c r="CC119" s="4"/>
      <c r="CO119" s="4"/>
    </row>
    <row r="120" spans="1:93" s="3" customFormat="1" x14ac:dyDescent="0.3">
      <c r="A120" s="10"/>
      <c r="B120" s="3" t="s">
        <v>195</v>
      </c>
      <c r="C120" s="113">
        <v>711</v>
      </c>
      <c r="D120" s="114">
        <v>193732</v>
      </c>
      <c r="E120" s="109">
        <v>3.9996059936999999</v>
      </c>
      <c r="F120" s="115">
        <v>2.3982141521</v>
      </c>
      <c r="G120" s="115">
        <v>6.6703167818000004</v>
      </c>
      <c r="H120" s="115">
        <v>0.92064804509999998</v>
      </c>
      <c r="I120" s="116">
        <v>3.6700183758999998</v>
      </c>
      <c r="J120" s="115">
        <v>3.4099317516999998</v>
      </c>
      <c r="K120" s="115">
        <v>3.9499426558000001</v>
      </c>
      <c r="L120" s="115">
        <v>1.0263369788000001</v>
      </c>
      <c r="M120" s="115">
        <v>0.61540458519999997</v>
      </c>
      <c r="N120" s="115">
        <v>1.7116667952</v>
      </c>
      <c r="O120" s="114">
        <v>750</v>
      </c>
      <c r="P120" s="114">
        <v>194783</v>
      </c>
      <c r="Q120" s="109">
        <v>3.8889804469999998</v>
      </c>
      <c r="R120" s="115">
        <v>2.3363833607000002</v>
      </c>
      <c r="S120" s="115">
        <v>6.4733250424</v>
      </c>
      <c r="T120" s="115">
        <v>0.77355870959999995</v>
      </c>
      <c r="U120" s="116">
        <v>3.8504386933000001</v>
      </c>
      <c r="V120" s="115">
        <v>3.5845011758999998</v>
      </c>
      <c r="W120" s="115">
        <v>4.1361063654999999</v>
      </c>
      <c r="X120" s="115">
        <v>1.0776696648999999</v>
      </c>
      <c r="Y120" s="115">
        <v>0.64743176459999996</v>
      </c>
      <c r="Z120" s="115">
        <v>1.7938136033000001</v>
      </c>
      <c r="AA120" s="114">
        <v>1017</v>
      </c>
      <c r="AB120" s="114">
        <v>197479</v>
      </c>
      <c r="AC120" s="109">
        <v>4.9093124228000002</v>
      </c>
      <c r="AD120" s="115">
        <v>2.9580965830000001</v>
      </c>
      <c r="AE120" s="115">
        <v>8.1475867298000004</v>
      </c>
      <c r="AF120" s="115">
        <v>0.30089681229999998</v>
      </c>
      <c r="AG120" s="116">
        <v>5.1499146744999997</v>
      </c>
      <c r="AH120" s="115">
        <v>4.8429345344000003</v>
      </c>
      <c r="AI120" s="115">
        <v>5.4763534311999997</v>
      </c>
      <c r="AJ120" s="115">
        <v>1.3065475911</v>
      </c>
      <c r="AK120" s="115">
        <v>0.78725769150000002</v>
      </c>
      <c r="AL120" s="115">
        <v>2.1683708223</v>
      </c>
      <c r="AM120" s="115">
        <v>0.37635223670000001</v>
      </c>
      <c r="AN120" s="115">
        <v>1.2623649025000001</v>
      </c>
      <c r="AO120" s="115">
        <v>0.75336256729999995</v>
      </c>
      <c r="AP120" s="115">
        <v>2.1152698797</v>
      </c>
      <c r="AQ120" s="115">
        <v>0.91575497340000001</v>
      </c>
      <c r="AR120" s="115">
        <v>0.97234088890000003</v>
      </c>
      <c r="AS120" s="115">
        <v>0.57825249310000004</v>
      </c>
      <c r="AT120" s="115">
        <v>1.6350068792000001</v>
      </c>
      <c r="AU120" s="113" t="s">
        <v>28</v>
      </c>
      <c r="AV120" s="113" t="s">
        <v>28</v>
      </c>
      <c r="AW120" s="113" t="s">
        <v>28</v>
      </c>
      <c r="AX120" s="113" t="s">
        <v>28</v>
      </c>
      <c r="AY120" s="113" t="s">
        <v>28</v>
      </c>
      <c r="AZ120" s="113" t="s">
        <v>28</v>
      </c>
      <c r="BA120" s="113" t="s">
        <v>28</v>
      </c>
      <c r="BB120" s="113" t="s">
        <v>28</v>
      </c>
      <c r="BC120" s="111" t="s">
        <v>28</v>
      </c>
      <c r="BD120" s="112">
        <v>142.19999999999999</v>
      </c>
      <c r="BE120" s="112">
        <v>150</v>
      </c>
      <c r="BF120" s="112">
        <v>203.4</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7">
        <v>331</v>
      </c>
      <c r="D121" s="117">
        <v>107165</v>
      </c>
      <c r="E121" s="118">
        <v>3.6510031121000002</v>
      </c>
      <c r="F121" s="108">
        <v>2.1696502321</v>
      </c>
      <c r="G121" s="108">
        <v>6.1437661828000003</v>
      </c>
      <c r="H121" s="108">
        <v>0.80604217150000002</v>
      </c>
      <c r="I121" s="110">
        <v>3.0886950030000002</v>
      </c>
      <c r="J121" s="108">
        <v>2.7732483121999998</v>
      </c>
      <c r="K121" s="108">
        <v>3.4400225828000002</v>
      </c>
      <c r="L121" s="108">
        <v>0.93688216030000004</v>
      </c>
      <c r="M121" s="108">
        <v>0.55675290710000003</v>
      </c>
      <c r="N121" s="108">
        <v>1.5765488981</v>
      </c>
      <c r="O121" s="117">
        <v>425</v>
      </c>
      <c r="P121" s="117">
        <v>116968</v>
      </c>
      <c r="Q121" s="118">
        <v>4.1367459032999996</v>
      </c>
      <c r="R121" s="108">
        <v>2.4727300473999998</v>
      </c>
      <c r="S121" s="108">
        <v>6.9205559606999998</v>
      </c>
      <c r="T121" s="108">
        <v>0.60296287500000001</v>
      </c>
      <c r="U121" s="110">
        <v>3.6334724026999998</v>
      </c>
      <c r="V121" s="108">
        <v>3.3039428484000002</v>
      </c>
      <c r="W121" s="108">
        <v>3.9958686657000002</v>
      </c>
      <c r="X121" s="108">
        <v>1.1463275869</v>
      </c>
      <c r="Y121" s="108">
        <v>0.68521459490000003</v>
      </c>
      <c r="Z121" s="108">
        <v>1.9177451068</v>
      </c>
      <c r="AA121" s="117">
        <v>610</v>
      </c>
      <c r="AB121" s="117">
        <v>127454</v>
      </c>
      <c r="AC121" s="118">
        <v>5.1805968389999997</v>
      </c>
      <c r="AD121" s="108">
        <v>3.1089351965000001</v>
      </c>
      <c r="AE121" s="108">
        <v>8.6327253261999992</v>
      </c>
      <c r="AF121" s="108">
        <v>0.2176696206</v>
      </c>
      <c r="AG121" s="110">
        <v>4.7860404538000001</v>
      </c>
      <c r="AH121" s="108">
        <v>4.4209155818000001</v>
      </c>
      <c r="AI121" s="108">
        <v>5.1813211090999998</v>
      </c>
      <c r="AJ121" s="108">
        <v>1.3787462962999999</v>
      </c>
      <c r="AK121" s="108">
        <v>0.82740136340000003</v>
      </c>
      <c r="AL121" s="108">
        <v>2.2974839463999999</v>
      </c>
      <c r="AM121" s="108">
        <v>0.40099040000000002</v>
      </c>
      <c r="AN121" s="108">
        <v>1.2523362468999999</v>
      </c>
      <c r="AO121" s="108">
        <v>0.7407469632</v>
      </c>
      <c r="AP121" s="108">
        <v>2.1172494162</v>
      </c>
      <c r="AQ121" s="108">
        <v>0.64621780049999999</v>
      </c>
      <c r="AR121" s="108">
        <v>1.1330436530000001</v>
      </c>
      <c r="AS121" s="108">
        <v>0.66469278320000003</v>
      </c>
      <c r="AT121" s="108">
        <v>1.9314004184</v>
      </c>
      <c r="AU121" s="107" t="s">
        <v>28</v>
      </c>
      <c r="AV121" s="107" t="s">
        <v>28</v>
      </c>
      <c r="AW121" s="107" t="s">
        <v>28</v>
      </c>
      <c r="AX121" s="107" t="s">
        <v>28</v>
      </c>
      <c r="AY121" s="107" t="s">
        <v>28</v>
      </c>
      <c r="AZ121" s="107" t="s">
        <v>28</v>
      </c>
      <c r="BA121" s="107" t="s">
        <v>28</v>
      </c>
      <c r="BB121" s="107" t="s">
        <v>28</v>
      </c>
      <c r="BC121" s="119" t="s">
        <v>28</v>
      </c>
      <c r="BD121" s="120">
        <v>66.2</v>
      </c>
      <c r="BE121" s="120">
        <v>85</v>
      </c>
      <c r="BF121" s="120">
        <v>122</v>
      </c>
    </row>
    <row r="122" spans="1:93" x14ac:dyDescent="0.3">
      <c r="A122" s="10"/>
      <c r="B122" t="s">
        <v>197</v>
      </c>
      <c r="C122" s="107">
        <v>465</v>
      </c>
      <c r="D122" s="117">
        <v>107811</v>
      </c>
      <c r="E122" s="118">
        <v>4.5651731063999996</v>
      </c>
      <c r="F122" s="108">
        <v>2.7261220015999998</v>
      </c>
      <c r="G122" s="108">
        <v>7.6448542946</v>
      </c>
      <c r="H122" s="108">
        <v>0.54743174549999996</v>
      </c>
      <c r="I122" s="110">
        <v>4.3131034867000002</v>
      </c>
      <c r="J122" s="108">
        <v>3.9383685270000002</v>
      </c>
      <c r="K122" s="108">
        <v>4.7234944011</v>
      </c>
      <c r="L122" s="108">
        <v>1.1714668847</v>
      </c>
      <c r="M122" s="108">
        <v>0.69954886140000005</v>
      </c>
      <c r="N122" s="108">
        <v>1.9617423997000001</v>
      </c>
      <c r="O122" s="117">
        <v>466</v>
      </c>
      <c r="P122" s="117">
        <v>106980</v>
      </c>
      <c r="Q122" s="118">
        <v>4.4107994807999997</v>
      </c>
      <c r="R122" s="108">
        <v>2.6386395302999999</v>
      </c>
      <c r="S122" s="108">
        <v>7.3731753943999996</v>
      </c>
      <c r="T122" s="108">
        <v>0.44388575070000003</v>
      </c>
      <c r="U122" s="110">
        <v>4.3559543840000003</v>
      </c>
      <c r="V122" s="108">
        <v>3.9778845373</v>
      </c>
      <c r="W122" s="108">
        <v>4.7699571009000001</v>
      </c>
      <c r="X122" s="108">
        <v>1.2222701716</v>
      </c>
      <c r="Y122" s="108">
        <v>0.73118952820000005</v>
      </c>
      <c r="Z122" s="108">
        <v>2.0431698139000001</v>
      </c>
      <c r="AA122" s="117">
        <v>531</v>
      </c>
      <c r="AB122" s="117">
        <v>106190</v>
      </c>
      <c r="AC122" s="118">
        <v>4.7372389210000003</v>
      </c>
      <c r="AD122" s="108">
        <v>2.8397052390000002</v>
      </c>
      <c r="AE122" s="108">
        <v>7.9027331027000001</v>
      </c>
      <c r="AF122" s="108">
        <v>0.3748528404</v>
      </c>
      <c r="AG122" s="110">
        <v>5.0004708540999996</v>
      </c>
      <c r="AH122" s="108">
        <v>4.5927404166999999</v>
      </c>
      <c r="AI122" s="108">
        <v>5.4443984406999997</v>
      </c>
      <c r="AJ122" s="108">
        <v>1.2607525387</v>
      </c>
      <c r="AK122" s="108">
        <v>0.75574942469999995</v>
      </c>
      <c r="AL122" s="108">
        <v>2.1032063167000001</v>
      </c>
      <c r="AM122" s="108">
        <v>0.78997765559999999</v>
      </c>
      <c r="AN122" s="108">
        <v>1.0740091318</v>
      </c>
      <c r="AO122" s="108">
        <v>0.63507308849999999</v>
      </c>
      <c r="AP122" s="108">
        <v>1.8163194696</v>
      </c>
      <c r="AQ122" s="108">
        <v>0.89834905480000005</v>
      </c>
      <c r="AR122" s="108">
        <v>0.96618449679999996</v>
      </c>
      <c r="AS122" s="108">
        <v>0.56995919289999997</v>
      </c>
      <c r="AT122" s="108">
        <v>1.637858453</v>
      </c>
      <c r="AU122" s="107" t="s">
        <v>28</v>
      </c>
      <c r="AV122" s="107" t="s">
        <v>28</v>
      </c>
      <c r="AW122" s="107" t="s">
        <v>28</v>
      </c>
      <c r="AX122" s="107" t="s">
        <v>28</v>
      </c>
      <c r="AY122" s="107" t="s">
        <v>28</v>
      </c>
      <c r="AZ122" s="107" t="s">
        <v>28</v>
      </c>
      <c r="BA122" s="107" t="s">
        <v>28</v>
      </c>
      <c r="BB122" s="107" t="s">
        <v>28</v>
      </c>
      <c r="BC122" s="119" t="s">
        <v>28</v>
      </c>
      <c r="BD122" s="120">
        <v>93</v>
      </c>
      <c r="BE122" s="120">
        <v>93.2</v>
      </c>
      <c r="BF122" s="120">
        <v>106.2</v>
      </c>
      <c r="BQ122" s="52"/>
      <c r="CC122" s="4"/>
      <c r="CO122" s="4"/>
    </row>
    <row r="123" spans="1:93" s="3" customFormat="1" x14ac:dyDescent="0.3">
      <c r="A123" s="10"/>
      <c r="B123" s="3" t="s">
        <v>123</v>
      </c>
      <c r="C123" s="113">
        <v>244</v>
      </c>
      <c r="D123" s="114">
        <v>76145</v>
      </c>
      <c r="E123" s="109">
        <v>4.8936451222999997</v>
      </c>
      <c r="F123" s="115">
        <v>2.8632125131000001</v>
      </c>
      <c r="G123" s="115">
        <v>8.3639487023000001</v>
      </c>
      <c r="H123" s="115">
        <v>0.40497583920000002</v>
      </c>
      <c r="I123" s="116">
        <v>3.2044126338000001</v>
      </c>
      <c r="J123" s="115">
        <v>2.8265445860999998</v>
      </c>
      <c r="K123" s="115">
        <v>3.6327961633000001</v>
      </c>
      <c r="L123" s="115">
        <v>1.2557559314</v>
      </c>
      <c r="M123" s="115">
        <v>0.73472759190000003</v>
      </c>
      <c r="N123" s="115">
        <v>2.1462688713000002</v>
      </c>
      <c r="O123" s="114">
        <v>259</v>
      </c>
      <c r="P123" s="114">
        <v>78954</v>
      </c>
      <c r="Q123" s="109">
        <v>4.5250075497999998</v>
      </c>
      <c r="R123" s="115">
        <v>2.6545831173000001</v>
      </c>
      <c r="S123" s="115">
        <v>7.7133366790000002</v>
      </c>
      <c r="T123" s="115">
        <v>0.40566782940000001</v>
      </c>
      <c r="U123" s="116">
        <v>3.2803911137999999</v>
      </c>
      <c r="V123" s="115">
        <v>2.9042536002000001</v>
      </c>
      <c r="W123" s="115">
        <v>3.7052431849</v>
      </c>
      <c r="X123" s="115">
        <v>1.2539182019999999</v>
      </c>
      <c r="Y123" s="115">
        <v>0.73560763220000003</v>
      </c>
      <c r="Z123" s="115">
        <v>2.1374314082999999</v>
      </c>
      <c r="AA123" s="114">
        <v>264</v>
      </c>
      <c r="AB123" s="114">
        <v>78973</v>
      </c>
      <c r="AC123" s="109">
        <v>4.1995457117999999</v>
      </c>
      <c r="AD123" s="115">
        <v>2.4671740517999998</v>
      </c>
      <c r="AE123" s="115">
        <v>7.1483340111000002</v>
      </c>
      <c r="AF123" s="115">
        <v>0.68190534140000003</v>
      </c>
      <c r="AG123" s="116">
        <v>3.3429146670000001</v>
      </c>
      <c r="AH123" s="115">
        <v>2.9630396099</v>
      </c>
      <c r="AI123" s="115">
        <v>3.7714914217</v>
      </c>
      <c r="AJ123" s="115">
        <v>1.11765271</v>
      </c>
      <c r="AK123" s="115">
        <v>0.65660525069999998</v>
      </c>
      <c r="AL123" s="115">
        <v>1.9024331267000001</v>
      </c>
      <c r="AM123" s="115">
        <v>0.79515805549999996</v>
      </c>
      <c r="AN123" s="115">
        <v>0.92807485190000005</v>
      </c>
      <c r="AO123" s="115">
        <v>0.52826780279999996</v>
      </c>
      <c r="AP123" s="115">
        <v>1.6304664533</v>
      </c>
      <c r="AQ123" s="115">
        <v>0.78628373139999996</v>
      </c>
      <c r="AR123" s="115">
        <v>0.92467014599999997</v>
      </c>
      <c r="AS123" s="115">
        <v>0.52495087829999998</v>
      </c>
      <c r="AT123" s="115">
        <v>1.6287521638</v>
      </c>
      <c r="AU123" s="113" t="s">
        <v>28</v>
      </c>
      <c r="AV123" s="113" t="s">
        <v>28</v>
      </c>
      <c r="AW123" s="113" t="s">
        <v>28</v>
      </c>
      <c r="AX123" s="113" t="s">
        <v>28</v>
      </c>
      <c r="AY123" s="113" t="s">
        <v>28</v>
      </c>
      <c r="AZ123" s="113" t="s">
        <v>28</v>
      </c>
      <c r="BA123" s="113" t="s">
        <v>28</v>
      </c>
      <c r="BB123" s="113" t="s">
        <v>28</v>
      </c>
      <c r="BC123" s="111" t="s">
        <v>28</v>
      </c>
      <c r="BD123" s="112">
        <v>48.8</v>
      </c>
      <c r="BE123" s="112">
        <v>51.8</v>
      </c>
      <c r="BF123" s="112">
        <v>52.8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7">
        <v>136</v>
      </c>
      <c r="D124" s="117">
        <v>35132</v>
      </c>
      <c r="E124" s="118">
        <v>6.5712504774999996</v>
      </c>
      <c r="F124" s="108">
        <v>3.7684885356</v>
      </c>
      <c r="G124" s="108">
        <v>11.458528381000001</v>
      </c>
      <c r="H124" s="108">
        <v>6.5506112000000005E-2</v>
      </c>
      <c r="I124" s="110">
        <v>3.8711146532999998</v>
      </c>
      <c r="J124" s="108">
        <v>3.2722471951999998</v>
      </c>
      <c r="K124" s="108">
        <v>4.5795833153999999</v>
      </c>
      <c r="L124" s="108">
        <v>1.6862454383000001</v>
      </c>
      <c r="M124" s="108">
        <v>0.96703003850000002</v>
      </c>
      <c r="N124" s="108">
        <v>2.9403674807</v>
      </c>
      <c r="O124" s="117">
        <v>105</v>
      </c>
      <c r="P124" s="117">
        <v>39223</v>
      </c>
      <c r="Q124" s="118">
        <v>4.6099342930000002</v>
      </c>
      <c r="R124" s="108">
        <v>2.6130439103000001</v>
      </c>
      <c r="S124" s="108">
        <v>8.1328500077000001</v>
      </c>
      <c r="T124" s="108">
        <v>0.39788765819999999</v>
      </c>
      <c r="U124" s="110">
        <v>2.6770007393999999</v>
      </c>
      <c r="V124" s="108">
        <v>2.2109540985999998</v>
      </c>
      <c r="W124" s="108">
        <v>3.2412852727999999</v>
      </c>
      <c r="X124" s="108">
        <v>1.2774521271999999</v>
      </c>
      <c r="Y124" s="108">
        <v>0.72409676349999996</v>
      </c>
      <c r="Z124" s="108">
        <v>2.2536821312000002</v>
      </c>
      <c r="AA124" s="117">
        <v>89</v>
      </c>
      <c r="AB124" s="117">
        <v>42578</v>
      </c>
      <c r="AC124" s="118">
        <v>3.2190302862000002</v>
      </c>
      <c r="AD124" s="108">
        <v>1.8112845279000001</v>
      </c>
      <c r="AE124" s="108">
        <v>5.7208880348999998</v>
      </c>
      <c r="AF124" s="108">
        <v>0.59808407409999997</v>
      </c>
      <c r="AG124" s="110">
        <v>2.0902813660000001</v>
      </c>
      <c r="AH124" s="108">
        <v>1.6981559294999999</v>
      </c>
      <c r="AI124" s="108">
        <v>2.5729534686000002</v>
      </c>
      <c r="AJ124" s="108">
        <v>0.85670169340000002</v>
      </c>
      <c r="AK124" s="108">
        <v>0.4820490596</v>
      </c>
      <c r="AL124" s="108">
        <v>1.5225375444</v>
      </c>
      <c r="AM124" s="108">
        <v>0.26744724240000001</v>
      </c>
      <c r="AN124" s="108">
        <v>0.6982811645</v>
      </c>
      <c r="AO124" s="108">
        <v>0.37014451440000001</v>
      </c>
      <c r="AP124" s="108">
        <v>1.3173140912000001</v>
      </c>
      <c r="AQ124" s="108">
        <v>0.25974487670000002</v>
      </c>
      <c r="AR124" s="108">
        <v>0.70153075259999997</v>
      </c>
      <c r="AS124" s="108">
        <v>0.37870883910000003</v>
      </c>
      <c r="AT124" s="108">
        <v>1.299535015</v>
      </c>
      <c r="AU124" s="107" t="s">
        <v>28</v>
      </c>
      <c r="AV124" s="107" t="s">
        <v>28</v>
      </c>
      <c r="AW124" s="107" t="s">
        <v>28</v>
      </c>
      <c r="AX124" s="107" t="s">
        <v>28</v>
      </c>
      <c r="AY124" s="107" t="s">
        <v>28</v>
      </c>
      <c r="AZ124" s="107" t="s">
        <v>28</v>
      </c>
      <c r="BA124" s="107" t="s">
        <v>28</v>
      </c>
      <c r="BB124" s="107" t="s">
        <v>28</v>
      </c>
      <c r="BC124" s="119" t="s">
        <v>28</v>
      </c>
      <c r="BD124" s="120">
        <v>27.2</v>
      </c>
      <c r="BE124" s="120">
        <v>21</v>
      </c>
      <c r="BF124" s="120">
        <v>17.8</v>
      </c>
      <c r="BQ124" s="52"/>
      <c r="CC124" s="4"/>
      <c r="CO124" s="4"/>
    </row>
    <row r="125" spans="1:93" x14ac:dyDescent="0.3">
      <c r="A125" s="10"/>
      <c r="B125" t="s">
        <v>125</v>
      </c>
      <c r="C125" s="107">
        <v>29</v>
      </c>
      <c r="D125" s="117">
        <v>8343</v>
      </c>
      <c r="E125" s="118">
        <v>6.4497372177000001</v>
      </c>
      <c r="F125" s="108">
        <v>3.3025819504</v>
      </c>
      <c r="G125" s="108">
        <v>12.595935787</v>
      </c>
      <c r="H125" s="108">
        <v>0.14011667289999999</v>
      </c>
      <c r="I125" s="110">
        <v>3.4759678773</v>
      </c>
      <c r="J125" s="108">
        <v>2.4155253293999999</v>
      </c>
      <c r="K125" s="108">
        <v>5.0019565254999998</v>
      </c>
      <c r="L125" s="108">
        <v>1.6550639788999999</v>
      </c>
      <c r="M125" s="108">
        <v>0.84747397280000003</v>
      </c>
      <c r="N125" s="108">
        <v>3.2322370505000002</v>
      </c>
      <c r="O125" s="117">
        <v>25</v>
      </c>
      <c r="P125" s="117">
        <v>9684</v>
      </c>
      <c r="Q125" s="118">
        <v>4.1570220455999998</v>
      </c>
      <c r="R125" s="108">
        <v>2.0911889804000001</v>
      </c>
      <c r="S125" s="108">
        <v>8.2636397044999992</v>
      </c>
      <c r="T125" s="108">
        <v>0.68656818210000004</v>
      </c>
      <c r="U125" s="110">
        <v>2.5815778603999999</v>
      </c>
      <c r="V125" s="108">
        <v>1.7443953458000001</v>
      </c>
      <c r="W125" s="108">
        <v>3.8205469107000001</v>
      </c>
      <c r="X125" s="108">
        <v>1.1519462788999999</v>
      </c>
      <c r="Y125" s="108">
        <v>0.57948630970000004</v>
      </c>
      <c r="Z125" s="108">
        <v>2.2899250722</v>
      </c>
      <c r="AA125" s="117">
        <v>17</v>
      </c>
      <c r="AB125" s="117">
        <v>10882</v>
      </c>
      <c r="AC125" s="118">
        <v>2.6818541337999999</v>
      </c>
      <c r="AD125" s="108">
        <v>1.2857556821</v>
      </c>
      <c r="AE125" s="108">
        <v>5.5938633557999999</v>
      </c>
      <c r="AF125" s="108">
        <v>0.36860740289999999</v>
      </c>
      <c r="AG125" s="110">
        <v>1.5622128285000001</v>
      </c>
      <c r="AH125" s="108">
        <v>0.9711660714</v>
      </c>
      <c r="AI125" s="108">
        <v>2.5129676514999999</v>
      </c>
      <c r="AJ125" s="108">
        <v>0.71373947230000001</v>
      </c>
      <c r="AK125" s="108">
        <v>0.34218661280000001</v>
      </c>
      <c r="AL125" s="108">
        <v>1.4887316314000001</v>
      </c>
      <c r="AM125" s="108">
        <v>0.32482609820000002</v>
      </c>
      <c r="AN125" s="108">
        <v>0.64513829960000002</v>
      </c>
      <c r="AO125" s="108">
        <v>0.2696123044</v>
      </c>
      <c r="AP125" s="108">
        <v>1.5437107979</v>
      </c>
      <c r="AQ125" s="108">
        <v>0.29193570070000002</v>
      </c>
      <c r="AR125" s="108">
        <v>0.6445258009</v>
      </c>
      <c r="AS125" s="108">
        <v>0.28475714359999998</v>
      </c>
      <c r="AT125" s="108">
        <v>1.4588343694999999</v>
      </c>
      <c r="AU125" s="107" t="s">
        <v>28</v>
      </c>
      <c r="AV125" s="107" t="s">
        <v>28</v>
      </c>
      <c r="AW125" s="107" t="s">
        <v>28</v>
      </c>
      <c r="AX125" s="107" t="s">
        <v>28</v>
      </c>
      <c r="AY125" s="107" t="s">
        <v>28</v>
      </c>
      <c r="AZ125" s="107" t="s">
        <v>28</v>
      </c>
      <c r="BA125" s="107" t="s">
        <v>28</v>
      </c>
      <c r="BB125" s="107" t="s">
        <v>28</v>
      </c>
      <c r="BC125" s="119" t="s">
        <v>28</v>
      </c>
      <c r="BD125" s="120">
        <v>5.8</v>
      </c>
      <c r="BE125" s="120">
        <v>5</v>
      </c>
      <c r="BF125" s="120">
        <v>3.4</v>
      </c>
      <c r="BQ125" s="52"/>
      <c r="CC125" s="4"/>
      <c r="CO125" s="4"/>
    </row>
    <row r="126" spans="1:93" s="3" customFormat="1" x14ac:dyDescent="0.3">
      <c r="A126" s="10" t="s">
        <v>231</v>
      </c>
      <c r="B126" s="3" t="s">
        <v>49</v>
      </c>
      <c r="C126" s="113">
        <v>535</v>
      </c>
      <c r="D126" s="114">
        <v>175401</v>
      </c>
      <c r="E126" s="109">
        <v>3.9243284089000001</v>
      </c>
      <c r="F126" s="115">
        <v>2.3428825154999999</v>
      </c>
      <c r="G126" s="115">
        <v>6.5732504123000002</v>
      </c>
      <c r="H126" s="115">
        <v>0.97879375329999996</v>
      </c>
      <c r="I126" s="116">
        <v>3.0501536479000002</v>
      </c>
      <c r="J126" s="115">
        <v>2.8023415438999999</v>
      </c>
      <c r="K126" s="115">
        <v>3.3198798684000002</v>
      </c>
      <c r="L126" s="115">
        <v>1.0070200337999999</v>
      </c>
      <c r="M126" s="115">
        <v>0.60120596039999996</v>
      </c>
      <c r="N126" s="115">
        <v>1.6867586405999999</v>
      </c>
      <c r="O126" s="114">
        <v>595</v>
      </c>
      <c r="P126" s="114">
        <v>202061</v>
      </c>
      <c r="Q126" s="109">
        <v>3.6573004179000002</v>
      </c>
      <c r="R126" s="115">
        <v>2.1906767983000002</v>
      </c>
      <c r="S126" s="115">
        <v>6.1058054555999997</v>
      </c>
      <c r="T126" s="115">
        <v>0.95919399510000003</v>
      </c>
      <c r="U126" s="116">
        <v>2.9446553269</v>
      </c>
      <c r="V126" s="115">
        <v>2.7173063686000001</v>
      </c>
      <c r="W126" s="115">
        <v>3.1910258975999999</v>
      </c>
      <c r="X126" s="115">
        <v>1.0134691520000001</v>
      </c>
      <c r="Y126" s="115">
        <v>0.60705523289999996</v>
      </c>
      <c r="Z126" s="115">
        <v>1.6919707900000001</v>
      </c>
      <c r="AA126" s="114">
        <v>705</v>
      </c>
      <c r="AB126" s="114">
        <v>227387</v>
      </c>
      <c r="AC126" s="109">
        <v>3.5283731891999999</v>
      </c>
      <c r="AD126" s="115">
        <v>2.1199172575</v>
      </c>
      <c r="AE126" s="115">
        <v>5.8725958844999999</v>
      </c>
      <c r="AF126" s="115">
        <v>0.80876555530000005</v>
      </c>
      <c r="AG126" s="116">
        <v>3.1004410982000001</v>
      </c>
      <c r="AH126" s="115">
        <v>2.8798202441999998</v>
      </c>
      <c r="AI126" s="115">
        <v>3.3379635492999999</v>
      </c>
      <c r="AJ126" s="115">
        <v>0.93902915389999997</v>
      </c>
      <c r="AK126" s="115">
        <v>0.56418751700000003</v>
      </c>
      <c r="AL126" s="115">
        <v>1.5629125518</v>
      </c>
      <c r="AM126" s="115">
        <v>0.89277308020000001</v>
      </c>
      <c r="AN126" s="115">
        <v>0.96474797970000004</v>
      </c>
      <c r="AO126" s="115">
        <v>0.57251696809999997</v>
      </c>
      <c r="AP126" s="115">
        <v>1.6256962085</v>
      </c>
      <c r="AQ126" s="115">
        <v>0.79315979550000004</v>
      </c>
      <c r="AR126" s="115">
        <v>0.93195574800000003</v>
      </c>
      <c r="AS126" s="115">
        <v>0.55034030229999997</v>
      </c>
      <c r="AT126" s="115">
        <v>1.5781899176</v>
      </c>
      <c r="AU126" s="113" t="s">
        <v>28</v>
      </c>
      <c r="AV126" s="113" t="s">
        <v>28</v>
      </c>
      <c r="AW126" s="113" t="s">
        <v>28</v>
      </c>
      <c r="AX126" s="113" t="s">
        <v>28</v>
      </c>
      <c r="AY126" s="113" t="s">
        <v>28</v>
      </c>
      <c r="AZ126" s="113" t="s">
        <v>28</v>
      </c>
      <c r="BA126" s="113" t="s">
        <v>28</v>
      </c>
      <c r="BB126" s="113" t="s">
        <v>28</v>
      </c>
      <c r="BC126" s="111" t="s">
        <v>28</v>
      </c>
      <c r="BD126" s="112">
        <v>107</v>
      </c>
      <c r="BE126" s="112">
        <v>119</v>
      </c>
      <c r="BF126" s="112">
        <v>141</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7">
        <v>321</v>
      </c>
      <c r="D127" s="117">
        <v>99427</v>
      </c>
      <c r="E127" s="118">
        <v>3.9595763432000002</v>
      </c>
      <c r="F127" s="108">
        <v>2.3475165442999999</v>
      </c>
      <c r="G127" s="108">
        <v>6.6786514693000001</v>
      </c>
      <c r="H127" s="108">
        <v>0.95235397030000002</v>
      </c>
      <c r="I127" s="110">
        <v>3.2284993009999998</v>
      </c>
      <c r="J127" s="108">
        <v>2.8939515733999999</v>
      </c>
      <c r="K127" s="108">
        <v>3.6017215465999999</v>
      </c>
      <c r="L127" s="108">
        <v>1.0160649893</v>
      </c>
      <c r="M127" s="108">
        <v>0.60239509629999999</v>
      </c>
      <c r="N127" s="108">
        <v>1.7138055554</v>
      </c>
      <c r="O127" s="117">
        <v>456</v>
      </c>
      <c r="P127" s="117">
        <v>102793</v>
      </c>
      <c r="Q127" s="118">
        <v>4.5931489009000002</v>
      </c>
      <c r="R127" s="108">
        <v>2.7431413888999998</v>
      </c>
      <c r="S127" s="108">
        <v>7.6908237070999999</v>
      </c>
      <c r="T127" s="108">
        <v>0.35903755259999998</v>
      </c>
      <c r="U127" s="110">
        <v>4.4360997343999999</v>
      </c>
      <c r="V127" s="108">
        <v>4.0470646042</v>
      </c>
      <c r="W127" s="108">
        <v>4.8625319283000001</v>
      </c>
      <c r="X127" s="108">
        <v>1.2728007518</v>
      </c>
      <c r="Y127" s="108">
        <v>0.76014788489999996</v>
      </c>
      <c r="Z127" s="108">
        <v>2.1311928717000002</v>
      </c>
      <c r="AA127" s="117">
        <v>454</v>
      </c>
      <c r="AB127" s="117">
        <v>109253</v>
      </c>
      <c r="AC127" s="118">
        <v>4.0322851815999998</v>
      </c>
      <c r="AD127" s="108">
        <v>2.4121565447000002</v>
      </c>
      <c r="AE127" s="108">
        <v>6.7405756983999998</v>
      </c>
      <c r="AF127" s="108">
        <v>0.78772945989999998</v>
      </c>
      <c r="AG127" s="110">
        <v>4.1554922977000004</v>
      </c>
      <c r="AH127" s="108">
        <v>3.7903002473999998</v>
      </c>
      <c r="AI127" s="108">
        <v>4.5558702765000003</v>
      </c>
      <c r="AJ127" s="108">
        <v>1.0731385654000001</v>
      </c>
      <c r="AK127" s="108">
        <v>0.6419630798</v>
      </c>
      <c r="AL127" s="108">
        <v>1.7939137262</v>
      </c>
      <c r="AM127" s="108">
        <v>0.62946452679999998</v>
      </c>
      <c r="AN127" s="108">
        <v>0.87789123950000003</v>
      </c>
      <c r="AO127" s="108">
        <v>0.51722791229999998</v>
      </c>
      <c r="AP127" s="108">
        <v>1.4900453165</v>
      </c>
      <c r="AQ127" s="108">
        <v>0.58764968900000003</v>
      </c>
      <c r="AR127" s="108">
        <v>1.1600101887000001</v>
      </c>
      <c r="AS127" s="108">
        <v>0.67836328589999995</v>
      </c>
      <c r="AT127" s="108">
        <v>1.9836327611</v>
      </c>
      <c r="AU127" s="107" t="s">
        <v>28</v>
      </c>
      <c r="AV127" s="107" t="s">
        <v>28</v>
      </c>
      <c r="AW127" s="107" t="s">
        <v>28</v>
      </c>
      <c r="AX127" s="107" t="s">
        <v>28</v>
      </c>
      <c r="AY127" s="107" t="s">
        <v>28</v>
      </c>
      <c r="AZ127" s="107" t="s">
        <v>28</v>
      </c>
      <c r="BA127" s="107" t="s">
        <v>28</v>
      </c>
      <c r="BB127" s="107" t="s">
        <v>28</v>
      </c>
      <c r="BC127" s="119" t="s">
        <v>28</v>
      </c>
      <c r="BD127" s="120">
        <v>64.2</v>
      </c>
      <c r="BE127" s="120">
        <v>91.2</v>
      </c>
      <c r="BF127" s="120">
        <v>90.8</v>
      </c>
      <c r="BQ127" s="52"/>
    </row>
    <row r="128" spans="1:93" x14ac:dyDescent="0.3">
      <c r="A128" s="10"/>
      <c r="B128" t="s">
        <v>52</v>
      </c>
      <c r="C128" s="107">
        <v>389</v>
      </c>
      <c r="D128" s="117">
        <v>137946</v>
      </c>
      <c r="E128" s="118">
        <v>3.6719070997999999</v>
      </c>
      <c r="F128" s="108">
        <v>2.1771072408999999</v>
      </c>
      <c r="G128" s="108">
        <v>6.1930351874999996</v>
      </c>
      <c r="H128" s="108">
        <v>0.82349059489999998</v>
      </c>
      <c r="I128" s="110">
        <v>2.8199440360999999</v>
      </c>
      <c r="J128" s="108">
        <v>2.5531883733999998</v>
      </c>
      <c r="K128" s="108">
        <v>3.1145701780000001</v>
      </c>
      <c r="L128" s="108">
        <v>0.94224632249999996</v>
      </c>
      <c r="M128" s="108">
        <v>0.55866644649999997</v>
      </c>
      <c r="N128" s="108">
        <v>1.5891917938</v>
      </c>
      <c r="O128" s="117">
        <v>509</v>
      </c>
      <c r="P128" s="117">
        <v>153491</v>
      </c>
      <c r="Q128" s="118">
        <v>3.9813322087</v>
      </c>
      <c r="R128" s="108">
        <v>2.3775880041000002</v>
      </c>
      <c r="S128" s="108">
        <v>6.6668430900000004</v>
      </c>
      <c r="T128" s="108">
        <v>0.70869535559999997</v>
      </c>
      <c r="U128" s="110">
        <v>3.3161553445999998</v>
      </c>
      <c r="V128" s="108">
        <v>3.0402270705999999</v>
      </c>
      <c r="W128" s="108">
        <v>3.6171266205000001</v>
      </c>
      <c r="X128" s="108">
        <v>1.103261126</v>
      </c>
      <c r="Y128" s="108">
        <v>0.6588499229</v>
      </c>
      <c r="Z128" s="108">
        <v>1.8474391054999999</v>
      </c>
      <c r="AA128" s="117">
        <v>552</v>
      </c>
      <c r="AB128" s="117">
        <v>168877</v>
      </c>
      <c r="AC128" s="118">
        <v>3.6357321194000001</v>
      </c>
      <c r="AD128" s="108">
        <v>2.1755136546</v>
      </c>
      <c r="AE128" s="108">
        <v>6.0760584132000002</v>
      </c>
      <c r="AF128" s="108">
        <v>0.899970877</v>
      </c>
      <c r="AG128" s="110">
        <v>3.2686511485</v>
      </c>
      <c r="AH128" s="108">
        <v>3.0070387782000001</v>
      </c>
      <c r="AI128" s="108">
        <v>3.5530237947000001</v>
      </c>
      <c r="AJ128" s="108">
        <v>0.96760129189999999</v>
      </c>
      <c r="AK128" s="108">
        <v>0.57898375170000005</v>
      </c>
      <c r="AL128" s="108">
        <v>1.6170613722</v>
      </c>
      <c r="AM128" s="108">
        <v>0.73646680440000001</v>
      </c>
      <c r="AN128" s="108">
        <v>0.91319486260000005</v>
      </c>
      <c r="AO128" s="108">
        <v>0.53813036979999995</v>
      </c>
      <c r="AP128" s="108">
        <v>1.5496706818999999</v>
      </c>
      <c r="AQ128" s="108">
        <v>0.76755577210000003</v>
      </c>
      <c r="AR128" s="108">
        <v>1.0842682291000001</v>
      </c>
      <c r="AS128" s="108">
        <v>0.63407873449999996</v>
      </c>
      <c r="AT128" s="108">
        <v>1.8540877161</v>
      </c>
      <c r="AU128" s="107" t="s">
        <v>28</v>
      </c>
      <c r="AV128" s="107" t="s">
        <v>28</v>
      </c>
      <c r="AW128" s="107" t="s">
        <v>28</v>
      </c>
      <c r="AX128" s="107" t="s">
        <v>28</v>
      </c>
      <c r="AY128" s="107" t="s">
        <v>28</v>
      </c>
      <c r="AZ128" s="107" t="s">
        <v>28</v>
      </c>
      <c r="BA128" s="107" t="s">
        <v>28</v>
      </c>
      <c r="BB128" s="107" t="s">
        <v>28</v>
      </c>
      <c r="BC128" s="119" t="s">
        <v>28</v>
      </c>
      <c r="BD128" s="120">
        <v>77.8</v>
      </c>
      <c r="BE128" s="120">
        <v>101.8</v>
      </c>
      <c r="BF128" s="120">
        <v>110.4</v>
      </c>
      <c r="BQ128" s="52"/>
    </row>
    <row r="129" spans="1:104" x14ac:dyDescent="0.3">
      <c r="A129" s="10"/>
      <c r="B129" t="s">
        <v>51</v>
      </c>
      <c r="C129" s="107">
        <v>579</v>
      </c>
      <c r="D129" s="117">
        <v>165986</v>
      </c>
      <c r="E129" s="118">
        <v>4.1808921689999998</v>
      </c>
      <c r="F129" s="108">
        <v>2.4948965217999999</v>
      </c>
      <c r="G129" s="108">
        <v>7.0062462214999996</v>
      </c>
      <c r="H129" s="108">
        <v>0.78948664030000004</v>
      </c>
      <c r="I129" s="110">
        <v>3.4882459966999999</v>
      </c>
      <c r="J129" s="108">
        <v>3.2153805144000001</v>
      </c>
      <c r="K129" s="108">
        <v>3.7842675473999998</v>
      </c>
      <c r="L129" s="108">
        <v>1.0728567374</v>
      </c>
      <c r="M129" s="108">
        <v>0.64021420169999999</v>
      </c>
      <c r="N129" s="108">
        <v>1.7978694878999999</v>
      </c>
      <c r="O129" s="117">
        <v>651</v>
      </c>
      <c r="P129" s="117">
        <v>179763</v>
      </c>
      <c r="Q129" s="118">
        <v>3.9714709050999999</v>
      </c>
      <c r="R129" s="108">
        <v>2.3786953460000002</v>
      </c>
      <c r="S129" s="108">
        <v>6.630769752</v>
      </c>
      <c r="T129" s="108">
        <v>0.71416121759999995</v>
      </c>
      <c r="U129" s="110">
        <v>3.6214348893000001</v>
      </c>
      <c r="V129" s="108">
        <v>3.3536633328000001</v>
      </c>
      <c r="W129" s="108">
        <v>3.9105865304999998</v>
      </c>
      <c r="X129" s="108">
        <v>1.1005284745999999</v>
      </c>
      <c r="Y129" s="108">
        <v>0.65915677679999995</v>
      </c>
      <c r="Z129" s="108">
        <v>1.8374428758000001</v>
      </c>
      <c r="AA129" s="117">
        <v>740</v>
      </c>
      <c r="AB129" s="117">
        <v>190800</v>
      </c>
      <c r="AC129" s="118">
        <v>3.8763337291000002</v>
      </c>
      <c r="AD129" s="108">
        <v>2.3282564828000001</v>
      </c>
      <c r="AE129" s="108">
        <v>6.4537405094000002</v>
      </c>
      <c r="AF129" s="108">
        <v>0.9046867864</v>
      </c>
      <c r="AG129" s="110">
        <v>3.8784067086</v>
      </c>
      <c r="AH129" s="108">
        <v>3.6087978746</v>
      </c>
      <c r="AI129" s="108">
        <v>4.1681576856999998</v>
      </c>
      <c r="AJ129" s="108">
        <v>1.0316341801</v>
      </c>
      <c r="AK129" s="108">
        <v>0.61963420469999997</v>
      </c>
      <c r="AL129" s="108">
        <v>1.7175763915</v>
      </c>
      <c r="AM129" s="108">
        <v>0.92750220000000005</v>
      </c>
      <c r="AN129" s="108">
        <v>0.97604485129999996</v>
      </c>
      <c r="AO129" s="108">
        <v>0.57894718960000002</v>
      </c>
      <c r="AP129" s="108">
        <v>1.6455102795000001</v>
      </c>
      <c r="AQ129" s="108">
        <v>0.84853291529999997</v>
      </c>
      <c r="AR129" s="108">
        <v>0.94990991030000005</v>
      </c>
      <c r="AS129" s="108">
        <v>0.56060544020000003</v>
      </c>
      <c r="AT129" s="108">
        <v>1.6095613294</v>
      </c>
      <c r="AU129" s="107" t="s">
        <v>28</v>
      </c>
      <c r="AV129" s="107" t="s">
        <v>28</v>
      </c>
      <c r="AW129" s="107" t="s">
        <v>28</v>
      </c>
      <c r="AX129" s="107" t="s">
        <v>28</v>
      </c>
      <c r="AY129" s="107" t="s">
        <v>28</v>
      </c>
      <c r="AZ129" s="107" t="s">
        <v>28</v>
      </c>
      <c r="BA129" s="107" t="s">
        <v>28</v>
      </c>
      <c r="BB129" s="107" t="s">
        <v>28</v>
      </c>
      <c r="BC129" s="119" t="s">
        <v>28</v>
      </c>
      <c r="BD129" s="120">
        <v>115.8</v>
      </c>
      <c r="BE129" s="120">
        <v>130.19999999999999</v>
      </c>
      <c r="BF129" s="120">
        <v>148</v>
      </c>
      <c r="BQ129" s="52"/>
    </row>
    <row r="130" spans="1:104" x14ac:dyDescent="0.3">
      <c r="A130" s="10"/>
      <c r="B130" t="s">
        <v>53</v>
      </c>
      <c r="C130" s="107">
        <v>302</v>
      </c>
      <c r="D130" s="117">
        <v>81932</v>
      </c>
      <c r="E130" s="118">
        <v>5.1560906117999998</v>
      </c>
      <c r="F130" s="108">
        <v>3.0331311561000001</v>
      </c>
      <c r="G130" s="108">
        <v>8.7649590568000004</v>
      </c>
      <c r="H130" s="108">
        <v>0.30102549789999999</v>
      </c>
      <c r="I130" s="110">
        <v>3.6859834985000002</v>
      </c>
      <c r="J130" s="108">
        <v>3.2928522309999999</v>
      </c>
      <c r="K130" s="108">
        <v>4.1260504263</v>
      </c>
      <c r="L130" s="108">
        <v>1.3231019427999999</v>
      </c>
      <c r="M130" s="108">
        <v>0.77833033350000003</v>
      </c>
      <c r="N130" s="108">
        <v>2.2491719464000002</v>
      </c>
      <c r="O130" s="117">
        <v>298</v>
      </c>
      <c r="P130" s="117">
        <v>89673</v>
      </c>
      <c r="Q130" s="118">
        <v>4.0453903018000004</v>
      </c>
      <c r="R130" s="108">
        <v>2.3910799411000001</v>
      </c>
      <c r="S130" s="108">
        <v>6.8442641386999998</v>
      </c>
      <c r="T130" s="108">
        <v>0.6702661258</v>
      </c>
      <c r="U130" s="110">
        <v>3.3231853511999998</v>
      </c>
      <c r="V130" s="108">
        <v>2.9665097722999998</v>
      </c>
      <c r="W130" s="108">
        <v>3.7227454909</v>
      </c>
      <c r="X130" s="108">
        <v>1.1210121702</v>
      </c>
      <c r="Y130" s="108">
        <v>0.66258865369999997</v>
      </c>
      <c r="Z130" s="108">
        <v>1.896603992</v>
      </c>
      <c r="AA130" s="117">
        <v>396</v>
      </c>
      <c r="AB130" s="117">
        <v>98260</v>
      </c>
      <c r="AC130" s="118">
        <v>4.8440038965000003</v>
      </c>
      <c r="AD130" s="108">
        <v>2.8752782122</v>
      </c>
      <c r="AE130" s="108">
        <v>8.1607315943999996</v>
      </c>
      <c r="AF130" s="108">
        <v>0.33986630759999997</v>
      </c>
      <c r="AG130" s="110">
        <v>4.0301241603999998</v>
      </c>
      <c r="AH130" s="108">
        <v>3.6521107511999999</v>
      </c>
      <c r="AI130" s="108">
        <v>4.4472640218999997</v>
      </c>
      <c r="AJ130" s="108">
        <v>1.2891666036</v>
      </c>
      <c r="AK130" s="108">
        <v>0.76521669400000003</v>
      </c>
      <c r="AL130" s="108">
        <v>2.1718691515000002</v>
      </c>
      <c r="AM130" s="108">
        <v>0.51827224979999997</v>
      </c>
      <c r="AN130" s="108">
        <v>1.1974132370999999</v>
      </c>
      <c r="AO130" s="108">
        <v>0.69319532669999995</v>
      </c>
      <c r="AP130" s="108">
        <v>2.0683902574999999</v>
      </c>
      <c r="AQ130" s="108">
        <v>0.39065111289999999</v>
      </c>
      <c r="AR130" s="108">
        <v>0.78458479619999999</v>
      </c>
      <c r="AS130" s="108">
        <v>0.45090401720000001</v>
      </c>
      <c r="AT130" s="108">
        <v>1.3651980884999999</v>
      </c>
      <c r="AU130" s="107" t="s">
        <v>28</v>
      </c>
      <c r="AV130" s="107" t="s">
        <v>28</v>
      </c>
      <c r="AW130" s="107" t="s">
        <v>28</v>
      </c>
      <c r="AX130" s="107" t="s">
        <v>28</v>
      </c>
      <c r="AY130" s="107" t="s">
        <v>28</v>
      </c>
      <c r="AZ130" s="107" t="s">
        <v>28</v>
      </c>
      <c r="BA130" s="107" t="s">
        <v>28</v>
      </c>
      <c r="BB130" s="107" t="s">
        <v>28</v>
      </c>
      <c r="BC130" s="119" t="s">
        <v>28</v>
      </c>
      <c r="BD130" s="120">
        <v>60.4</v>
      </c>
      <c r="BE130" s="120">
        <v>59.6</v>
      </c>
      <c r="BF130" s="120">
        <v>79.2</v>
      </c>
    </row>
    <row r="131" spans="1:104" x14ac:dyDescent="0.3">
      <c r="A131" s="10"/>
      <c r="B131" t="s">
        <v>57</v>
      </c>
      <c r="C131" s="107">
        <v>494</v>
      </c>
      <c r="D131" s="117">
        <v>165096</v>
      </c>
      <c r="E131" s="118">
        <v>3.5490316450999999</v>
      </c>
      <c r="F131" s="108">
        <v>2.1176473764999999</v>
      </c>
      <c r="G131" s="108">
        <v>5.9479334272999997</v>
      </c>
      <c r="H131" s="108">
        <v>0.72259758870000002</v>
      </c>
      <c r="I131" s="110">
        <v>2.9921984785000002</v>
      </c>
      <c r="J131" s="108">
        <v>2.7396370432000001</v>
      </c>
      <c r="K131" s="108">
        <v>3.2680430266</v>
      </c>
      <c r="L131" s="108">
        <v>0.91071531090000002</v>
      </c>
      <c r="M131" s="108">
        <v>0.54340847920000002</v>
      </c>
      <c r="N131" s="108">
        <v>1.5262963485000001</v>
      </c>
      <c r="O131" s="117">
        <v>540</v>
      </c>
      <c r="P131" s="117">
        <v>180698</v>
      </c>
      <c r="Q131" s="118">
        <v>3.3894983839999999</v>
      </c>
      <c r="R131" s="108">
        <v>2.0315034295999999</v>
      </c>
      <c r="S131" s="108">
        <v>5.6552694558000001</v>
      </c>
      <c r="T131" s="108">
        <v>0.81038784750000004</v>
      </c>
      <c r="U131" s="110">
        <v>2.9884116038999999</v>
      </c>
      <c r="V131" s="108">
        <v>2.7466956002999998</v>
      </c>
      <c r="W131" s="108">
        <v>3.2513992134</v>
      </c>
      <c r="X131" s="108">
        <v>0.93925892330000005</v>
      </c>
      <c r="Y131" s="108">
        <v>0.56294693429999998</v>
      </c>
      <c r="Z131" s="108">
        <v>1.5671234202</v>
      </c>
      <c r="AA131" s="117">
        <v>618</v>
      </c>
      <c r="AB131" s="117">
        <v>196668</v>
      </c>
      <c r="AC131" s="118">
        <v>3.5242807606</v>
      </c>
      <c r="AD131" s="108">
        <v>2.1162171938999998</v>
      </c>
      <c r="AE131" s="108">
        <v>5.8692250095</v>
      </c>
      <c r="AF131" s="108">
        <v>0.80552723749999999</v>
      </c>
      <c r="AG131" s="110">
        <v>3.1423515772999999</v>
      </c>
      <c r="AH131" s="108">
        <v>2.9041191206999999</v>
      </c>
      <c r="AI131" s="108">
        <v>3.4001268629000001</v>
      </c>
      <c r="AJ131" s="108">
        <v>0.93794000899999996</v>
      </c>
      <c r="AK131" s="108">
        <v>0.56320279480000002</v>
      </c>
      <c r="AL131" s="108">
        <v>1.5620154387</v>
      </c>
      <c r="AM131" s="108">
        <v>0.88357734850000003</v>
      </c>
      <c r="AN131" s="108">
        <v>1.0397646971000001</v>
      </c>
      <c r="AO131" s="108">
        <v>0.61697615709999998</v>
      </c>
      <c r="AP131" s="108">
        <v>1.752272941</v>
      </c>
      <c r="AQ131" s="108">
        <v>0.86411490999999996</v>
      </c>
      <c r="AR131" s="108">
        <v>0.9550487916</v>
      </c>
      <c r="AS131" s="108">
        <v>0.5639857922</v>
      </c>
      <c r="AT131" s="108">
        <v>1.6172715818000001</v>
      </c>
      <c r="AU131" s="107" t="s">
        <v>28</v>
      </c>
      <c r="AV131" s="107" t="s">
        <v>28</v>
      </c>
      <c r="AW131" s="107" t="s">
        <v>28</v>
      </c>
      <c r="AX131" s="107" t="s">
        <v>28</v>
      </c>
      <c r="AY131" s="107" t="s">
        <v>28</v>
      </c>
      <c r="AZ131" s="107" t="s">
        <v>28</v>
      </c>
      <c r="BA131" s="107" t="s">
        <v>28</v>
      </c>
      <c r="BB131" s="107" t="s">
        <v>28</v>
      </c>
      <c r="BC131" s="119" t="s">
        <v>28</v>
      </c>
      <c r="BD131" s="120">
        <v>98.8</v>
      </c>
      <c r="BE131" s="120">
        <v>108</v>
      </c>
      <c r="BF131" s="120">
        <v>123.6</v>
      </c>
      <c r="BQ131" s="52"/>
    </row>
    <row r="132" spans="1:104" x14ac:dyDescent="0.3">
      <c r="A132" s="10"/>
      <c r="B132" t="s">
        <v>54</v>
      </c>
      <c r="C132" s="107">
        <v>418</v>
      </c>
      <c r="D132" s="117">
        <v>142632</v>
      </c>
      <c r="E132" s="118">
        <v>3.4120588092999999</v>
      </c>
      <c r="F132" s="108">
        <v>2.0326561896999999</v>
      </c>
      <c r="G132" s="108">
        <v>5.7275526362000004</v>
      </c>
      <c r="H132" s="108">
        <v>0.61508993280000002</v>
      </c>
      <c r="I132" s="110">
        <v>2.930618655</v>
      </c>
      <c r="J132" s="108">
        <v>2.6627211103000001</v>
      </c>
      <c r="K132" s="108">
        <v>3.2254694898</v>
      </c>
      <c r="L132" s="108">
        <v>0.87556677709999997</v>
      </c>
      <c r="M132" s="108">
        <v>0.52159893150000003</v>
      </c>
      <c r="N132" s="108">
        <v>1.4697445392999999</v>
      </c>
      <c r="O132" s="117">
        <v>493</v>
      </c>
      <c r="P132" s="117">
        <v>146753</v>
      </c>
      <c r="Q132" s="118">
        <v>3.7489430994999999</v>
      </c>
      <c r="R132" s="108">
        <v>2.2435709624000002</v>
      </c>
      <c r="S132" s="108">
        <v>6.2643770125999998</v>
      </c>
      <c r="T132" s="108">
        <v>0.88427166700000004</v>
      </c>
      <c r="U132" s="110">
        <v>3.3593861795</v>
      </c>
      <c r="V132" s="108">
        <v>3.0755567267999999</v>
      </c>
      <c r="W132" s="108">
        <v>3.6694089901</v>
      </c>
      <c r="X132" s="108">
        <v>1.038864121</v>
      </c>
      <c r="Y132" s="108">
        <v>0.62171265710000001</v>
      </c>
      <c r="Z132" s="108">
        <v>1.7359123214000001</v>
      </c>
      <c r="AA132" s="117">
        <v>469</v>
      </c>
      <c r="AB132" s="117">
        <v>155496</v>
      </c>
      <c r="AC132" s="118">
        <v>3.1288501835</v>
      </c>
      <c r="AD132" s="108">
        <v>1.8726278547999999</v>
      </c>
      <c r="AE132" s="108">
        <v>5.2277890913</v>
      </c>
      <c r="AF132" s="108">
        <v>0.48453050809999998</v>
      </c>
      <c r="AG132" s="110">
        <v>3.0161547564000002</v>
      </c>
      <c r="AH132" s="108">
        <v>2.7551724412</v>
      </c>
      <c r="AI132" s="108">
        <v>3.3018584892999998</v>
      </c>
      <c r="AJ132" s="108">
        <v>0.83270146980000004</v>
      </c>
      <c r="AK132" s="108">
        <v>0.49837476250000001</v>
      </c>
      <c r="AL132" s="108">
        <v>1.3913058807000001</v>
      </c>
      <c r="AM132" s="108">
        <v>0.50092905080000005</v>
      </c>
      <c r="AN132" s="108">
        <v>0.83459527140000001</v>
      </c>
      <c r="AO132" s="108">
        <v>0.4929485649</v>
      </c>
      <c r="AP132" s="108">
        <v>1.4130262601000001</v>
      </c>
      <c r="AQ132" s="108">
        <v>0.72759010960000003</v>
      </c>
      <c r="AR132" s="108">
        <v>1.0987334360000001</v>
      </c>
      <c r="AS132" s="108">
        <v>0.64684997099999997</v>
      </c>
      <c r="AT132" s="108">
        <v>1.8662985509000001</v>
      </c>
      <c r="AU132" s="107" t="s">
        <v>28</v>
      </c>
      <c r="AV132" s="107" t="s">
        <v>28</v>
      </c>
      <c r="AW132" s="107" t="s">
        <v>28</v>
      </c>
      <c r="AX132" s="107" t="s">
        <v>28</v>
      </c>
      <c r="AY132" s="107" t="s">
        <v>28</v>
      </c>
      <c r="AZ132" s="107" t="s">
        <v>28</v>
      </c>
      <c r="BA132" s="107" t="s">
        <v>28</v>
      </c>
      <c r="BB132" s="107" t="s">
        <v>28</v>
      </c>
      <c r="BC132" s="119" t="s">
        <v>28</v>
      </c>
      <c r="BD132" s="120">
        <v>83.6</v>
      </c>
      <c r="BE132" s="120">
        <v>98.6</v>
      </c>
      <c r="BF132" s="120">
        <v>93.8</v>
      </c>
      <c r="BQ132" s="52"/>
      <c r="CC132" s="4"/>
    </row>
    <row r="133" spans="1:104" x14ac:dyDescent="0.3">
      <c r="A133" s="10"/>
      <c r="B133" t="s">
        <v>55</v>
      </c>
      <c r="C133" s="107">
        <v>872</v>
      </c>
      <c r="D133" s="117">
        <v>242943</v>
      </c>
      <c r="E133" s="118">
        <v>4.1891404244999997</v>
      </c>
      <c r="F133" s="108">
        <v>2.5104058293999998</v>
      </c>
      <c r="G133" s="108">
        <v>6.9904623746999999</v>
      </c>
      <c r="H133" s="108">
        <v>0.78199143380000002</v>
      </c>
      <c r="I133" s="110">
        <v>3.5893193054000001</v>
      </c>
      <c r="J133" s="108">
        <v>3.3588203311</v>
      </c>
      <c r="K133" s="108">
        <v>3.8356362667999999</v>
      </c>
      <c r="L133" s="108">
        <v>1.0749733183000001</v>
      </c>
      <c r="M133" s="108">
        <v>0.64419403779999995</v>
      </c>
      <c r="N133" s="108">
        <v>1.7938192024999999</v>
      </c>
      <c r="O133" s="117">
        <v>906</v>
      </c>
      <c r="P133" s="117">
        <v>250952</v>
      </c>
      <c r="Q133" s="118">
        <v>3.9932784478999999</v>
      </c>
      <c r="R133" s="108">
        <v>2.3981318232</v>
      </c>
      <c r="S133" s="108">
        <v>6.6494563009999998</v>
      </c>
      <c r="T133" s="108">
        <v>0.69710370160000001</v>
      </c>
      <c r="U133" s="110">
        <v>3.6102521597999999</v>
      </c>
      <c r="V133" s="108">
        <v>3.3826593103999998</v>
      </c>
      <c r="W133" s="108">
        <v>3.8531579628000001</v>
      </c>
      <c r="X133" s="108">
        <v>1.1065715307999999</v>
      </c>
      <c r="Y133" s="108">
        <v>0.66454279039999997</v>
      </c>
      <c r="Z133" s="108">
        <v>1.8426210779000001</v>
      </c>
      <c r="AA133" s="117">
        <v>980</v>
      </c>
      <c r="AB133" s="117">
        <v>265052</v>
      </c>
      <c r="AC133" s="118">
        <v>3.7582844812</v>
      </c>
      <c r="AD133" s="108">
        <v>2.2625175442000001</v>
      </c>
      <c r="AE133" s="108">
        <v>6.2429139070000002</v>
      </c>
      <c r="AF133" s="108">
        <v>0.99933151269999998</v>
      </c>
      <c r="AG133" s="110">
        <v>3.6973876824</v>
      </c>
      <c r="AH133" s="108">
        <v>3.4729965682000001</v>
      </c>
      <c r="AI133" s="108">
        <v>3.9362767586</v>
      </c>
      <c r="AJ133" s="108">
        <v>1.0002169576</v>
      </c>
      <c r="AK133" s="108">
        <v>0.6021386688</v>
      </c>
      <c r="AL133" s="108">
        <v>1.6614677218</v>
      </c>
      <c r="AM133" s="108">
        <v>0.81830260629999996</v>
      </c>
      <c r="AN133" s="108">
        <v>0.94115262190000004</v>
      </c>
      <c r="AO133" s="108">
        <v>0.56096654270000001</v>
      </c>
      <c r="AP133" s="108">
        <v>1.57900372</v>
      </c>
      <c r="AQ133" s="108">
        <v>0.85694290240000004</v>
      </c>
      <c r="AR133" s="108">
        <v>0.95324530649999994</v>
      </c>
      <c r="AS133" s="108">
        <v>0.56637794500000005</v>
      </c>
      <c r="AT133" s="108">
        <v>1.6043644044000001</v>
      </c>
      <c r="AU133" s="107" t="s">
        <v>28</v>
      </c>
      <c r="AV133" s="107" t="s">
        <v>28</v>
      </c>
      <c r="AW133" s="107" t="s">
        <v>28</v>
      </c>
      <c r="AX133" s="107" t="s">
        <v>28</v>
      </c>
      <c r="AY133" s="107" t="s">
        <v>28</v>
      </c>
      <c r="AZ133" s="107" t="s">
        <v>28</v>
      </c>
      <c r="BA133" s="107" t="s">
        <v>28</v>
      </c>
      <c r="BB133" s="107" t="s">
        <v>28</v>
      </c>
      <c r="BC133" s="119" t="s">
        <v>28</v>
      </c>
      <c r="BD133" s="120">
        <v>174.4</v>
      </c>
      <c r="BE133" s="120">
        <v>181.2</v>
      </c>
      <c r="BF133" s="120">
        <v>196</v>
      </c>
    </row>
    <row r="134" spans="1:104" x14ac:dyDescent="0.3">
      <c r="A134" s="10"/>
      <c r="B134" t="s">
        <v>58</v>
      </c>
      <c r="C134" s="107">
        <v>155</v>
      </c>
      <c r="D134" s="117">
        <v>72301</v>
      </c>
      <c r="E134" s="118">
        <v>2.9898234207000001</v>
      </c>
      <c r="F134" s="108">
        <v>1.7415281693</v>
      </c>
      <c r="G134" s="108">
        <v>5.1328736707999996</v>
      </c>
      <c r="H134" s="108">
        <v>0.33656325120000002</v>
      </c>
      <c r="I134" s="110">
        <v>2.1438154381999999</v>
      </c>
      <c r="J134" s="108">
        <v>1.8315435127999999</v>
      </c>
      <c r="K134" s="108">
        <v>2.5093286625000002</v>
      </c>
      <c r="L134" s="108">
        <v>0.76721715629999998</v>
      </c>
      <c r="M134" s="108">
        <v>0.44689270959999999</v>
      </c>
      <c r="N134" s="108">
        <v>1.3171442547000001</v>
      </c>
      <c r="O134" s="117">
        <v>203</v>
      </c>
      <c r="P134" s="117">
        <v>77164</v>
      </c>
      <c r="Q134" s="118">
        <v>3.1867327312999998</v>
      </c>
      <c r="R134" s="108">
        <v>1.8784296193000001</v>
      </c>
      <c r="S134" s="108">
        <v>5.4062528595000003</v>
      </c>
      <c r="T134" s="108">
        <v>0.64472385080000005</v>
      </c>
      <c r="U134" s="110">
        <v>2.6307604582000002</v>
      </c>
      <c r="V134" s="108">
        <v>2.2926548016999999</v>
      </c>
      <c r="W134" s="108">
        <v>3.0187277140000002</v>
      </c>
      <c r="X134" s="108">
        <v>0.88307083090000005</v>
      </c>
      <c r="Y134" s="108">
        <v>0.52052887530000003</v>
      </c>
      <c r="Z134" s="108">
        <v>1.4981187966</v>
      </c>
      <c r="AA134" s="117">
        <v>222</v>
      </c>
      <c r="AB134" s="117">
        <v>83920</v>
      </c>
      <c r="AC134" s="118">
        <v>3.2339377305000001</v>
      </c>
      <c r="AD134" s="108">
        <v>1.9105194925</v>
      </c>
      <c r="AE134" s="108">
        <v>5.4740887417000001</v>
      </c>
      <c r="AF134" s="108">
        <v>0.57633386080000004</v>
      </c>
      <c r="AG134" s="110">
        <v>2.6453765490999999</v>
      </c>
      <c r="AH134" s="108">
        <v>2.3193088879000001</v>
      </c>
      <c r="AI134" s="108">
        <v>3.0172855039000002</v>
      </c>
      <c r="AJ134" s="108">
        <v>0.86066910949999997</v>
      </c>
      <c r="AK134" s="108">
        <v>0.50845911310000003</v>
      </c>
      <c r="AL134" s="108">
        <v>1.4568552259000001</v>
      </c>
      <c r="AM134" s="108">
        <v>0.95849035940000005</v>
      </c>
      <c r="AN134" s="108">
        <v>1.0148129771000001</v>
      </c>
      <c r="AO134" s="108">
        <v>0.58332337919999999</v>
      </c>
      <c r="AP134" s="108">
        <v>1.7654793470000001</v>
      </c>
      <c r="AQ134" s="108">
        <v>0.82512067990000004</v>
      </c>
      <c r="AR134" s="108">
        <v>1.0658598462</v>
      </c>
      <c r="AS134" s="108">
        <v>0.60533840100000003</v>
      </c>
      <c r="AT134" s="108">
        <v>1.8767307837</v>
      </c>
      <c r="AU134" s="107" t="s">
        <v>28</v>
      </c>
      <c r="AV134" s="107" t="s">
        <v>28</v>
      </c>
      <c r="AW134" s="107" t="s">
        <v>28</v>
      </c>
      <c r="AX134" s="107" t="s">
        <v>28</v>
      </c>
      <c r="AY134" s="107" t="s">
        <v>28</v>
      </c>
      <c r="AZ134" s="107" t="s">
        <v>28</v>
      </c>
      <c r="BA134" s="107" t="s">
        <v>28</v>
      </c>
      <c r="BB134" s="107" t="s">
        <v>28</v>
      </c>
      <c r="BC134" s="119" t="s">
        <v>28</v>
      </c>
      <c r="BD134" s="120">
        <v>31</v>
      </c>
      <c r="BE134" s="120">
        <v>40.6</v>
      </c>
      <c r="BF134" s="120">
        <v>44.4</v>
      </c>
    </row>
    <row r="135" spans="1:104" x14ac:dyDescent="0.3">
      <c r="A135" s="10"/>
      <c r="B135" t="s">
        <v>56</v>
      </c>
      <c r="C135" s="107">
        <v>663</v>
      </c>
      <c r="D135" s="117">
        <v>159508</v>
      </c>
      <c r="E135" s="118">
        <v>4.9385532034999997</v>
      </c>
      <c r="F135" s="108">
        <v>2.9351705115</v>
      </c>
      <c r="G135" s="108">
        <v>8.3093325067000006</v>
      </c>
      <c r="H135" s="108">
        <v>0.37224026180000003</v>
      </c>
      <c r="I135" s="110">
        <v>4.1565313339000003</v>
      </c>
      <c r="J135" s="108">
        <v>3.8518833817</v>
      </c>
      <c r="K135" s="108">
        <v>4.4852740898999999</v>
      </c>
      <c r="L135" s="108">
        <v>1.2672797727</v>
      </c>
      <c r="M135" s="108">
        <v>0.7531926994</v>
      </c>
      <c r="N135" s="108">
        <v>2.1322538354999998</v>
      </c>
      <c r="O135" s="117">
        <v>679</v>
      </c>
      <c r="P135" s="117">
        <v>162540</v>
      </c>
      <c r="Q135" s="118">
        <v>4.4096174403999999</v>
      </c>
      <c r="R135" s="108">
        <v>2.6459326060000001</v>
      </c>
      <c r="S135" s="108">
        <v>7.3489120345999996</v>
      </c>
      <c r="T135" s="108">
        <v>0.44179902100000001</v>
      </c>
      <c r="U135" s="110">
        <v>4.1774332471999998</v>
      </c>
      <c r="V135" s="108">
        <v>3.8747474553000001</v>
      </c>
      <c r="W135" s="108">
        <v>4.5037641126999999</v>
      </c>
      <c r="X135" s="108">
        <v>1.2219426180999999</v>
      </c>
      <c r="Y135" s="108">
        <v>0.73321050170000002</v>
      </c>
      <c r="Z135" s="108">
        <v>2.0364462299000001</v>
      </c>
      <c r="AA135" s="117">
        <v>710</v>
      </c>
      <c r="AB135" s="117">
        <v>166721</v>
      </c>
      <c r="AC135" s="118">
        <v>4.3945514714999998</v>
      </c>
      <c r="AD135" s="108">
        <v>2.6389219402999999</v>
      </c>
      <c r="AE135" s="108">
        <v>7.3181712354000004</v>
      </c>
      <c r="AF135" s="108">
        <v>0.54723653380000004</v>
      </c>
      <c r="AG135" s="110">
        <v>4.2586116925999997</v>
      </c>
      <c r="AH135" s="108">
        <v>3.9566079337</v>
      </c>
      <c r="AI135" s="108">
        <v>4.5836670836</v>
      </c>
      <c r="AJ135" s="108">
        <v>1.1695508748000001</v>
      </c>
      <c r="AK135" s="108">
        <v>0.70231364539999996</v>
      </c>
      <c r="AL135" s="108">
        <v>1.9476330237999999</v>
      </c>
      <c r="AM135" s="108">
        <v>0.98972259809999996</v>
      </c>
      <c r="AN135" s="108">
        <v>0.99658338410000002</v>
      </c>
      <c r="AO135" s="108">
        <v>0.59204322279999999</v>
      </c>
      <c r="AP135" s="108">
        <v>1.6775438065999999</v>
      </c>
      <c r="AQ135" s="108">
        <v>0.67504121719999999</v>
      </c>
      <c r="AR135" s="108">
        <v>0.89289661539999998</v>
      </c>
      <c r="AS135" s="108">
        <v>0.52576821520000006</v>
      </c>
      <c r="AT135" s="108">
        <v>1.5163799230999999</v>
      </c>
      <c r="AU135" s="107" t="s">
        <v>28</v>
      </c>
      <c r="AV135" s="107" t="s">
        <v>28</v>
      </c>
      <c r="AW135" s="107" t="s">
        <v>28</v>
      </c>
      <c r="AX135" s="107" t="s">
        <v>28</v>
      </c>
      <c r="AY135" s="107" t="s">
        <v>28</v>
      </c>
      <c r="AZ135" s="107" t="s">
        <v>28</v>
      </c>
      <c r="BA135" s="107" t="s">
        <v>28</v>
      </c>
      <c r="BB135" s="107" t="s">
        <v>28</v>
      </c>
      <c r="BC135" s="119" t="s">
        <v>28</v>
      </c>
      <c r="BD135" s="120">
        <v>132.6</v>
      </c>
      <c r="BE135" s="120">
        <v>135.80000000000001</v>
      </c>
      <c r="BF135" s="120">
        <v>142</v>
      </c>
    </row>
    <row r="136" spans="1:104" x14ac:dyDescent="0.3">
      <c r="A136" s="10"/>
      <c r="B136" t="s">
        <v>59</v>
      </c>
      <c r="C136" s="107">
        <v>342</v>
      </c>
      <c r="D136" s="117">
        <v>156113</v>
      </c>
      <c r="E136" s="118">
        <v>2.8291706491999999</v>
      </c>
      <c r="F136" s="108">
        <v>1.6809876751999999</v>
      </c>
      <c r="G136" s="108">
        <v>4.7616093088999998</v>
      </c>
      <c r="H136" s="108">
        <v>0.22799090329999999</v>
      </c>
      <c r="I136" s="110">
        <v>2.190720824</v>
      </c>
      <c r="J136" s="108">
        <v>1.970422366</v>
      </c>
      <c r="K136" s="108">
        <v>2.4356492352000001</v>
      </c>
      <c r="L136" s="108">
        <v>0.72599212550000003</v>
      </c>
      <c r="M136" s="108">
        <v>0.43135744240000001</v>
      </c>
      <c r="N136" s="108">
        <v>1.2218742845999999</v>
      </c>
      <c r="O136" s="117">
        <v>310</v>
      </c>
      <c r="P136" s="117">
        <v>162210</v>
      </c>
      <c r="Q136" s="118">
        <v>2.3451927527</v>
      </c>
      <c r="R136" s="108">
        <v>1.3941043695999999</v>
      </c>
      <c r="S136" s="108">
        <v>3.9451343581999998</v>
      </c>
      <c r="T136" s="108">
        <v>0.1043615361</v>
      </c>
      <c r="U136" s="110">
        <v>1.9111028913000001</v>
      </c>
      <c r="V136" s="108">
        <v>1.7097754248999999</v>
      </c>
      <c r="W136" s="108">
        <v>2.1361368329000001</v>
      </c>
      <c r="X136" s="108">
        <v>0.64987292230000004</v>
      </c>
      <c r="Y136" s="108">
        <v>0.3863182161</v>
      </c>
      <c r="Z136" s="108">
        <v>1.0932303928</v>
      </c>
      <c r="AA136" s="117">
        <v>360</v>
      </c>
      <c r="AB136" s="117">
        <v>164638</v>
      </c>
      <c r="AC136" s="118">
        <v>2.6266276286000001</v>
      </c>
      <c r="AD136" s="108">
        <v>1.5667256701000001</v>
      </c>
      <c r="AE136" s="108">
        <v>4.4035614090999999</v>
      </c>
      <c r="AF136" s="108">
        <v>0.174427424</v>
      </c>
      <c r="AG136" s="110">
        <v>2.1866154836999998</v>
      </c>
      <c r="AH136" s="108">
        <v>1.9720147484999999</v>
      </c>
      <c r="AI136" s="108">
        <v>2.4245697335999998</v>
      </c>
      <c r="AJ136" s="108">
        <v>0.69904167939999995</v>
      </c>
      <c r="AK136" s="108">
        <v>0.41696300289999999</v>
      </c>
      <c r="AL136" s="108">
        <v>1.1719487488</v>
      </c>
      <c r="AM136" s="108">
        <v>0.67871522240000004</v>
      </c>
      <c r="AN136" s="108">
        <v>1.1200050082999999</v>
      </c>
      <c r="AO136" s="108">
        <v>0.65512510459999995</v>
      </c>
      <c r="AP136" s="108">
        <v>1.9147659126000001</v>
      </c>
      <c r="AQ136" s="108">
        <v>0.49479668809999999</v>
      </c>
      <c r="AR136" s="108">
        <v>0.82893294309999999</v>
      </c>
      <c r="AS136" s="108">
        <v>0.48372277689999998</v>
      </c>
      <c r="AT136" s="108">
        <v>1.4205033481</v>
      </c>
      <c r="AU136" s="107" t="s">
        <v>28</v>
      </c>
      <c r="AV136" s="107" t="s">
        <v>28</v>
      </c>
      <c r="AW136" s="107" t="s">
        <v>28</v>
      </c>
      <c r="AX136" s="107" t="s">
        <v>28</v>
      </c>
      <c r="AY136" s="107" t="s">
        <v>28</v>
      </c>
      <c r="AZ136" s="107" t="s">
        <v>28</v>
      </c>
      <c r="BA136" s="107" t="s">
        <v>28</v>
      </c>
      <c r="BB136" s="107" t="s">
        <v>28</v>
      </c>
      <c r="BC136" s="119" t="s">
        <v>28</v>
      </c>
      <c r="BD136" s="120">
        <v>68.400000000000006</v>
      </c>
      <c r="BE136" s="120">
        <v>62</v>
      </c>
      <c r="BF136" s="120">
        <v>72</v>
      </c>
    </row>
    <row r="137" spans="1:104" x14ac:dyDescent="0.3">
      <c r="A137" s="10"/>
      <c r="B137" t="s">
        <v>60</v>
      </c>
      <c r="C137" s="107">
        <v>250</v>
      </c>
      <c r="D137" s="117">
        <v>92763</v>
      </c>
      <c r="E137" s="118">
        <v>3.6060964908000002</v>
      </c>
      <c r="F137" s="108">
        <v>2.12898371</v>
      </c>
      <c r="G137" s="108">
        <v>6.108046689</v>
      </c>
      <c r="H137" s="108">
        <v>0.77295259959999996</v>
      </c>
      <c r="I137" s="110">
        <v>2.6950400483000001</v>
      </c>
      <c r="J137" s="108">
        <v>2.3808416461999999</v>
      </c>
      <c r="K137" s="108">
        <v>3.0507030460000002</v>
      </c>
      <c r="L137" s="108">
        <v>0.92535869370000001</v>
      </c>
      <c r="M137" s="108">
        <v>0.54631749029999999</v>
      </c>
      <c r="N137" s="108">
        <v>1.5673829359</v>
      </c>
      <c r="O137" s="117">
        <v>246</v>
      </c>
      <c r="P137" s="117">
        <v>100415</v>
      </c>
      <c r="Q137" s="118">
        <v>3.1608261337000001</v>
      </c>
      <c r="R137" s="108">
        <v>1.8674500156</v>
      </c>
      <c r="S137" s="108">
        <v>5.3499808637999999</v>
      </c>
      <c r="T137" s="108">
        <v>0.62164478050000005</v>
      </c>
      <c r="U137" s="110">
        <v>2.4498331922999999</v>
      </c>
      <c r="V137" s="108">
        <v>2.1620507616000002</v>
      </c>
      <c r="W137" s="108">
        <v>2.7759212578999999</v>
      </c>
      <c r="X137" s="108">
        <v>0.87589189160000003</v>
      </c>
      <c r="Y137" s="108">
        <v>0.51748633349999995</v>
      </c>
      <c r="Z137" s="108">
        <v>1.4825253464000001</v>
      </c>
      <c r="AA137" s="117">
        <v>224</v>
      </c>
      <c r="AB137" s="117">
        <v>104650</v>
      </c>
      <c r="AC137" s="118">
        <v>2.6918991264000001</v>
      </c>
      <c r="AD137" s="108">
        <v>1.5890871163</v>
      </c>
      <c r="AE137" s="108">
        <v>4.5600526444999998</v>
      </c>
      <c r="AF137" s="108">
        <v>0.2149351696</v>
      </c>
      <c r="AG137" s="110">
        <v>2.1404682274</v>
      </c>
      <c r="AH137" s="108">
        <v>1.8777401404</v>
      </c>
      <c r="AI137" s="108">
        <v>2.4399564850000002</v>
      </c>
      <c r="AJ137" s="108">
        <v>0.71641281229999998</v>
      </c>
      <c r="AK137" s="108">
        <v>0.42291420159999998</v>
      </c>
      <c r="AL137" s="108">
        <v>1.2135967901</v>
      </c>
      <c r="AM137" s="108">
        <v>0.56864840370000003</v>
      </c>
      <c r="AN137" s="108">
        <v>0.85164416279999999</v>
      </c>
      <c r="AO137" s="108">
        <v>0.49030548660000001</v>
      </c>
      <c r="AP137" s="108">
        <v>1.4792773075000001</v>
      </c>
      <c r="AQ137" s="108">
        <v>0.63904242030000002</v>
      </c>
      <c r="AR137" s="108">
        <v>0.87652289439999997</v>
      </c>
      <c r="AS137" s="108">
        <v>0.50534593650000004</v>
      </c>
      <c r="AT137" s="108">
        <v>1.520329598</v>
      </c>
      <c r="AU137" s="107" t="s">
        <v>28</v>
      </c>
      <c r="AV137" s="107" t="s">
        <v>28</v>
      </c>
      <c r="AW137" s="107" t="s">
        <v>28</v>
      </c>
      <c r="AX137" s="107" t="s">
        <v>28</v>
      </c>
      <c r="AY137" s="107" t="s">
        <v>28</v>
      </c>
      <c r="AZ137" s="107" t="s">
        <v>28</v>
      </c>
      <c r="BA137" s="107" t="s">
        <v>28</v>
      </c>
      <c r="BB137" s="107" t="s">
        <v>28</v>
      </c>
      <c r="BC137" s="119" t="s">
        <v>28</v>
      </c>
      <c r="BD137" s="120">
        <v>50</v>
      </c>
      <c r="BE137" s="120">
        <v>49.2</v>
      </c>
      <c r="BF137" s="120">
        <v>44.8</v>
      </c>
      <c r="CO137" s="4"/>
    </row>
    <row r="138" spans="1:104" x14ac:dyDescent="0.3">
      <c r="A138" s="10"/>
      <c r="B138" t="s">
        <v>166</v>
      </c>
      <c r="C138" s="107">
        <v>5330</v>
      </c>
      <c r="D138" s="117">
        <v>1703867</v>
      </c>
      <c r="E138" s="118">
        <v>3.8114540931000001</v>
      </c>
      <c r="F138" s="108">
        <v>2.6274393212999998</v>
      </c>
      <c r="G138" s="108">
        <v>5.5290267548000003</v>
      </c>
      <c r="H138" s="108">
        <v>0.9069336952</v>
      </c>
      <c r="I138" s="110">
        <v>3.1281784317999999</v>
      </c>
      <c r="J138" s="108">
        <v>3.0453156622000002</v>
      </c>
      <c r="K138" s="108">
        <v>3.2132958899999999</v>
      </c>
      <c r="L138" s="108">
        <v>0.97805540970000004</v>
      </c>
      <c r="M138" s="108">
        <v>0.67422594599999996</v>
      </c>
      <c r="N138" s="108">
        <v>1.4188009078999999</v>
      </c>
      <c r="O138" s="117">
        <v>5889</v>
      </c>
      <c r="P138" s="117">
        <v>1820847</v>
      </c>
      <c r="Q138" s="118">
        <v>3.6547632362</v>
      </c>
      <c r="R138" s="108">
        <v>2.5246564598000001</v>
      </c>
      <c r="S138" s="108">
        <v>5.2907373836999998</v>
      </c>
      <c r="T138" s="108">
        <v>0.94641465329999996</v>
      </c>
      <c r="U138" s="110">
        <v>3.2342091344999999</v>
      </c>
      <c r="V138" s="108">
        <v>3.1526521435000001</v>
      </c>
      <c r="W138" s="108">
        <v>3.3178759500999999</v>
      </c>
      <c r="X138" s="108">
        <v>1.0127660773</v>
      </c>
      <c r="Y138" s="108">
        <v>0.69960384679999998</v>
      </c>
      <c r="Z138" s="108">
        <v>1.4661084726</v>
      </c>
      <c r="AA138" s="117">
        <v>6438</v>
      </c>
      <c r="AB138" s="117">
        <v>1944133</v>
      </c>
      <c r="AC138" s="118">
        <v>3.5528290201999999</v>
      </c>
      <c r="AD138" s="108">
        <v>2.4553145922000001</v>
      </c>
      <c r="AE138" s="108">
        <v>5.1409273935000002</v>
      </c>
      <c r="AF138" s="108">
        <v>0.76641992569999995</v>
      </c>
      <c r="AG138" s="110">
        <v>3.3115018366000002</v>
      </c>
      <c r="AH138" s="108">
        <v>3.2315912871000001</v>
      </c>
      <c r="AI138" s="108">
        <v>3.3933884080999999</v>
      </c>
      <c r="AJ138" s="108">
        <v>0.94553774499999999</v>
      </c>
      <c r="AK138" s="108">
        <v>0.65344901470000005</v>
      </c>
      <c r="AL138" s="108">
        <v>1.368188806</v>
      </c>
      <c r="AM138" s="108">
        <v>0.71792299540000004</v>
      </c>
      <c r="AN138" s="108">
        <v>0.97210921490000002</v>
      </c>
      <c r="AO138" s="108">
        <v>0.83379727599999998</v>
      </c>
      <c r="AP138" s="108">
        <v>1.1333646114</v>
      </c>
      <c r="AQ138" s="108">
        <v>0.59564031049999999</v>
      </c>
      <c r="AR138" s="108">
        <v>0.95888948070000002</v>
      </c>
      <c r="AS138" s="108">
        <v>0.82117227469999998</v>
      </c>
      <c r="AT138" s="108">
        <v>1.1197029717</v>
      </c>
      <c r="AU138" s="107" t="s">
        <v>28</v>
      </c>
      <c r="AV138" s="107" t="s">
        <v>28</v>
      </c>
      <c r="AW138" s="107" t="s">
        <v>28</v>
      </c>
      <c r="AX138" s="107" t="s">
        <v>28</v>
      </c>
      <c r="AY138" s="107" t="s">
        <v>28</v>
      </c>
      <c r="AZ138" s="107" t="s">
        <v>28</v>
      </c>
      <c r="BA138" s="107" t="s">
        <v>28</v>
      </c>
      <c r="BB138" s="107" t="s">
        <v>28</v>
      </c>
      <c r="BC138" s="119" t="s">
        <v>28</v>
      </c>
      <c r="BD138" s="120">
        <v>1066</v>
      </c>
      <c r="BE138" s="120">
        <v>1177.8</v>
      </c>
      <c r="BF138" s="120">
        <v>1287.5999999999999</v>
      </c>
      <c r="BQ138" s="52"/>
      <c r="CZ138" s="4"/>
    </row>
    <row r="139" spans="1:104" s="3" customFormat="1" x14ac:dyDescent="0.3">
      <c r="A139" s="10" t="s">
        <v>230</v>
      </c>
      <c r="B139" s="3" t="s">
        <v>126</v>
      </c>
      <c r="C139" s="113">
        <v>10</v>
      </c>
      <c r="D139" s="114">
        <v>11860</v>
      </c>
      <c r="E139" s="109">
        <v>0.96272138600000001</v>
      </c>
      <c r="F139" s="115">
        <v>0.41171149670000001</v>
      </c>
      <c r="G139" s="115">
        <v>2.2511697498999999</v>
      </c>
      <c r="H139" s="115">
        <v>1.1581517000000001E-3</v>
      </c>
      <c r="I139" s="116">
        <v>0.84317032039999995</v>
      </c>
      <c r="J139" s="115">
        <v>0.4536717623</v>
      </c>
      <c r="K139" s="115">
        <v>1.5670717207</v>
      </c>
      <c r="L139" s="115">
        <v>0.244607413</v>
      </c>
      <c r="M139" s="115">
        <v>0.1046072992</v>
      </c>
      <c r="N139" s="115">
        <v>0.57197525339999999</v>
      </c>
      <c r="O139" s="114" t="s">
        <v>28</v>
      </c>
      <c r="P139" s="114" t="s">
        <v>28</v>
      </c>
      <c r="Q139" s="109" t="s">
        <v>28</v>
      </c>
      <c r="R139" s="115" t="s">
        <v>28</v>
      </c>
      <c r="S139" s="115" t="s">
        <v>28</v>
      </c>
      <c r="T139" s="115" t="s">
        <v>28</v>
      </c>
      <c r="U139" s="116" t="s">
        <v>28</v>
      </c>
      <c r="V139" s="115" t="s">
        <v>28</v>
      </c>
      <c r="W139" s="115" t="s">
        <v>28</v>
      </c>
      <c r="X139" s="115" t="s">
        <v>28</v>
      </c>
      <c r="Y139" s="115" t="s">
        <v>28</v>
      </c>
      <c r="Z139" s="115" t="s">
        <v>28</v>
      </c>
      <c r="AA139" s="114">
        <v>8</v>
      </c>
      <c r="AB139" s="114">
        <v>12598</v>
      </c>
      <c r="AC139" s="109">
        <v>0.66567027040000004</v>
      </c>
      <c r="AD139" s="115">
        <v>0.26739811969999999</v>
      </c>
      <c r="AE139" s="115">
        <v>1.6571429502999999</v>
      </c>
      <c r="AF139" s="115">
        <v>1.9985099999999999E-4</v>
      </c>
      <c r="AG139" s="116">
        <v>0.63502143200000005</v>
      </c>
      <c r="AH139" s="115">
        <v>0.31757272180000001</v>
      </c>
      <c r="AI139" s="115">
        <v>1.2697948888999999</v>
      </c>
      <c r="AJ139" s="115">
        <v>0.1771592055</v>
      </c>
      <c r="AK139" s="115">
        <v>7.1164419600000001E-2</v>
      </c>
      <c r="AL139" s="115">
        <v>0.44102634810000002</v>
      </c>
      <c r="AM139" s="115">
        <v>0.2236147966</v>
      </c>
      <c r="AN139" s="115">
        <v>2.4867714236</v>
      </c>
      <c r="AO139" s="115">
        <v>0.57339573939999999</v>
      </c>
      <c r="AP139" s="115">
        <v>10.784928606999999</v>
      </c>
      <c r="AQ139" s="115">
        <v>7.8947138299999997E-2</v>
      </c>
      <c r="AR139" s="115">
        <v>0.27804985560000001</v>
      </c>
      <c r="AS139" s="115">
        <v>6.6676247100000002E-2</v>
      </c>
      <c r="AT139" s="115">
        <v>1.1595092037000001</v>
      </c>
      <c r="AU139" s="113">
        <v>1</v>
      </c>
      <c r="AV139" s="113" t="s">
        <v>28</v>
      </c>
      <c r="AW139" s="113">
        <v>3</v>
      </c>
      <c r="AX139" s="113" t="s">
        <v>28</v>
      </c>
      <c r="AY139" s="113" t="s">
        <v>28</v>
      </c>
      <c r="AZ139" s="113" t="s">
        <v>28</v>
      </c>
      <c r="BA139" s="113" t="s">
        <v>417</v>
      </c>
      <c r="BB139" s="113" t="s">
        <v>28</v>
      </c>
      <c r="BC139" s="111" t="s">
        <v>441</v>
      </c>
      <c r="BD139" s="112">
        <v>2</v>
      </c>
      <c r="BE139" s="112" t="s">
        <v>28</v>
      </c>
      <c r="BF139" s="112">
        <v>1.6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P59" sqref="P59"/>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425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451</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240</v>
      </c>
      <c r="O7" t="s">
        <v>241</v>
      </c>
      <c r="P7" t="s">
        <v>242</v>
      </c>
      <c r="Q7" t="s">
        <v>243</v>
      </c>
      <c r="R7" t="s">
        <v>244</v>
      </c>
      <c r="S7" t="s">
        <v>11</v>
      </c>
      <c r="T7" t="s">
        <v>12</v>
      </c>
      <c r="U7" s="103" t="s">
        <v>13</v>
      </c>
      <c r="V7" t="s">
        <v>14</v>
      </c>
      <c r="W7" t="s">
        <v>15</v>
      </c>
      <c r="X7" t="s">
        <v>16</v>
      </c>
      <c r="Y7" t="s">
        <v>17</v>
      </c>
      <c r="Z7" t="s">
        <v>155</v>
      </c>
      <c r="AA7" t="s">
        <v>156</v>
      </c>
      <c r="AB7" t="s">
        <v>18</v>
      </c>
      <c r="AC7" t="s">
        <v>19</v>
      </c>
      <c r="AD7" t="s">
        <v>20</v>
      </c>
      <c r="AE7" t="s">
        <v>245</v>
      </c>
      <c r="AF7" t="s">
        <v>246</v>
      </c>
      <c r="AG7" t="s">
        <v>247</v>
      </c>
      <c r="AH7" t="s">
        <v>248</v>
      </c>
      <c r="AI7" t="s">
        <v>249</v>
      </c>
      <c r="AJ7" t="s">
        <v>208</v>
      </c>
      <c r="AK7" t="s">
        <v>209</v>
      </c>
      <c r="AL7" s="103" t="s">
        <v>210</v>
      </c>
      <c r="AM7" t="s">
        <v>211</v>
      </c>
      <c r="AN7" t="s">
        <v>212</v>
      </c>
      <c r="AO7" t="s">
        <v>213</v>
      </c>
      <c r="AP7" t="s">
        <v>214</v>
      </c>
      <c r="AQ7" t="s">
        <v>215</v>
      </c>
      <c r="AR7" t="s">
        <v>216</v>
      </c>
      <c r="AS7" t="s">
        <v>217</v>
      </c>
      <c r="AT7" t="s">
        <v>218</v>
      </c>
      <c r="AU7" t="s">
        <v>219</v>
      </c>
      <c r="AV7" t="s">
        <v>250</v>
      </c>
      <c r="AW7" t="s">
        <v>251</v>
      </c>
      <c r="AX7" t="s">
        <v>252</v>
      </c>
      <c r="AY7" t="s">
        <v>253</v>
      </c>
      <c r="AZ7" t="s">
        <v>254</v>
      </c>
      <c r="BA7" t="s">
        <v>255</v>
      </c>
      <c r="BB7" t="s">
        <v>220</v>
      </c>
      <c r="BC7" t="s">
        <v>221</v>
      </c>
      <c r="BD7" t="s">
        <v>222</v>
      </c>
      <c r="BE7" t="s">
        <v>223</v>
      </c>
      <c r="BF7" t="s">
        <v>256</v>
      </c>
      <c r="BG7" t="s">
        <v>21</v>
      </c>
      <c r="BH7" t="s">
        <v>22</v>
      </c>
      <c r="BI7" t="s">
        <v>23</v>
      </c>
      <c r="BJ7" t="s">
        <v>24</v>
      </c>
      <c r="BK7" t="s">
        <v>157</v>
      </c>
      <c r="BL7" t="s">
        <v>158</v>
      </c>
      <c r="BM7" t="s">
        <v>224</v>
      </c>
      <c r="BN7" s="6" t="s">
        <v>257</v>
      </c>
      <c r="BO7" s="6" t="s">
        <v>258</v>
      </c>
      <c r="BP7" s="6" t="s">
        <v>259</v>
      </c>
      <c r="BQ7" s="6" t="s">
        <v>159</v>
      </c>
      <c r="BR7" s="12" t="s">
        <v>225</v>
      </c>
      <c r="BS7" s="12" t="s">
        <v>25</v>
      </c>
      <c r="BT7" s="12" t="s">
        <v>26</v>
      </c>
      <c r="BU7" s="12" t="s">
        <v>226</v>
      </c>
      <c r="BV7" t="s">
        <v>27</v>
      </c>
      <c r="BW7" t="s">
        <v>129</v>
      </c>
      <c r="BX7" t="s">
        <v>130</v>
      </c>
      <c r="BY7" t="s">
        <v>227</v>
      </c>
    </row>
    <row r="8" spans="1:77" x14ac:dyDescent="0.3">
      <c r="A8" t="s">
        <v>38</v>
      </c>
      <c r="B8">
        <v>56</v>
      </c>
      <c r="C8" s="6">
        <v>36980</v>
      </c>
      <c r="D8" s="103">
        <v>1.5095000170999999</v>
      </c>
      <c r="E8" s="21">
        <v>1.0465100498</v>
      </c>
      <c r="F8" s="21">
        <v>2.177322905</v>
      </c>
      <c r="G8" s="21">
        <v>2.3993677999999998E-7</v>
      </c>
      <c r="H8" s="21">
        <v>1.5143320713999999</v>
      </c>
      <c r="I8" s="21">
        <v>1.1653987002999999</v>
      </c>
      <c r="J8" s="21">
        <v>1.9677399862</v>
      </c>
      <c r="K8" s="21">
        <v>0.38082607759999998</v>
      </c>
      <c r="L8" s="21">
        <v>0.2640200814</v>
      </c>
      <c r="M8" s="21">
        <v>0.54930860029999995</v>
      </c>
      <c r="N8" s="24" t="s">
        <v>28</v>
      </c>
      <c r="O8" t="s">
        <v>28</v>
      </c>
      <c r="P8" t="s">
        <v>28</v>
      </c>
      <c r="Q8" t="s">
        <v>28</v>
      </c>
      <c r="R8" t="s">
        <v>28</v>
      </c>
      <c r="S8">
        <v>23</v>
      </c>
      <c r="T8">
        <v>33563</v>
      </c>
      <c r="U8" s="103">
        <v>0.59222540469999996</v>
      </c>
      <c r="V8">
        <v>0.36272712559999998</v>
      </c>
      <c r="W8">
        <v>0.96692776790000001</v>
      </c>
      <c r="X8" s="4">
        <v>2.417506E-13</v>
      </c>
      <c r="Y8">
        <v>0.68527843160000002</v>
      </c>
      <c r="Z8">
        <v>0.45538557759999998</v>
      </c>
      <c r="AA8">
        <v>1.0312283741999999</v>
      </c>
      <c r="AB8">
        <v>0.16012998889999999</v>
      </c>
      <c r="AC8">
        <v>9.8076661600000004E-2</v>
      </c>
      <c r="AD8">
        <v>0.26144459780000001</v>
      </c>
      <c r="AE8" t="s">
        <v>28</v>
      </c>
      <c r="AF8" t="s">
        <v>28</v>
      </c>
      <c r="AG8" t="s">
        <v>28</v>
      </c>
      <c r="AH8" t="s">
        <v>28</v>
      </c>
      <c r="AI8" t="s">
        <v>28</v>
      </c>
      <c r="AJ8">
        <v>53</v>
      </c>
      <c r="AK8">
        <v>32804</v>
      </c>
      <c r="AL8" s="103">
        <v>1.6025825235</v>
      </c>
      <c r="AM8">
        <v>1.1139153118</v>
      </c>
      <c r="AN8">
        <v>2.3056247792</v>
      </c>
      <c r="AO8" s="4">
        <v>4.3976977E-6</v>
      </c>
      <c r="AP8">
        <v>1.6156566271999999</v>
      </c>
      <c r="AQ8">
        <v>1.2343193643000001</v>
      </c>
      <c r="AR8">
        <v>2.1148062750999999</v>
      </c>
      <c r="AS8">
        <v>0.42650582310000001</v>
      </c>
      <c r="AT8">
        <v>0.29645360529999998</v>
      </c>
      <c r="AU8">
        <v>0.61361108070000003</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v>3</v>
      </c>
      <c r="BN8" s="6" t="s">
        <v>28</v>
      </c>
      <c r="BO8" s="6" t="s">
        <v>28</v>
      </c>
      <c r="BP8" s="6" t="s">
        <v>28</v>
      </c>
      <c r="BQ8" s="6" t="s">
        <v>28</v>
      </c>
      <c r="BR8" s="12" t="s">
        <v>28</v>
      </c>
      <c r="BS8" s="12" t="s">
        <v>28</v>
      </c>
      <c r="BT8" s="12" t="s">
        <v>28</v>
      </c>
      <c r="BU8" s="12" t="s">
        <v>28</v>
      </c>
      <c r="BV8" t="s">
        <v>439</v>
      </c>
      <c r="BW8">
        <v>11.2</v>
      </c>
      <c r="BX8">
        <v>4.5999999999999996</v>
      </c>
      <c r="BY8">
        <v>10.6</v>
      </c>
    </row>
    <row r="9" spans="1:77" x14ac:dyDescent="0.3">
      <c r="A9" t="s">
        <v>39</v>
      </c>
      <c r="B9">
        <v>734</v>
      </c>
      <c r="C9" s="6">
        <v>185309</v>
      </c>
      <c r="D9" s="103">
        <v>5.1876990578999997</v>
      </c>
      <c r="E9" s="21">
        <v>4.1191584843999998</v>
      </c>
      <c r="F9" s="21">
        <v>6.5334270622000004</v>
      </c>
      <c r="G9" s="21">
        <v>2.2208963500000001E-2</v>
      </c>
      <c r="H9" s="21">
        <v>3.9609517077</v>
      </c>
      <c r="I9" s="21">
        <v>3.6845217557000001</v>
      </c>
      <c r="J9" s="21">
        <v>4.2581207198</v>
      </c>
      <c r="K9" s="21">
        <v>1.308785069</v>
      </c>
      <c r="L9" s="21">
        <v>1.0392069897</v>
      </c>
      <c r="M9" s="21">
        <v>1.648293722</v>
      </c>
      <c r="N9" s="24" t="s">
        <v>452</v>
      </c>
      <c r="O9">
        <v>0.94735628189999999</v>
      </c>
      <c r="P9">
        <v>0.78713910090000005</v>
      </c>
      <c r="Q9">
        <v>1.140184656</v>
      </c>
      <c r="R9" s="4">
        <v>0.56724763619999996</v>
      </c>
      <c r="S9">
        <v>699</v>
      </c>
      <c r="T9">
        <v>198737</v>
      </c>
      <c r="U9" s="103">
        <v>4.3718864833</v>
      </c>
      <c r="V9">
        <v>3.4748912004000001</v>
      </c>
      <c r="W9">
        <v>5.5004287388000002</v>
      </c>
      <c r="X9" s="4">
        <v>0.1533232326</v>
      </c>
      <c r="Y9">
        <v>3.5172111887000002</v>
      </c>
      <c r="Z9">
        <v>3.2659012338000002</v>
      </c>
      <c r="AA9">
        <v>3.7878593563999998</v>
      </c>
      <c r="AB9">
        <v>1.1821008159999999</v>
      </c>
      <c r="AC9">
        <v>0.93956504569999999</v>
      </c>
      <c r="AD9">
        <v>1.4872438534000001</v>
      </c>
      <c r="AE9" t="s">
        <v>44</v>
      </c>
      <c r="AF9">
        <v>1.0503757503</v>
      </c>
      <c r="AG9">
        <v>0.87413012069999996</v>
      </c>
      <c r="AH9">
        <v>1.2621567324</v>
      </c>
      <c r="AI9" s="4">
        <v>0.59996406769999999</v>
      </c>
      <c r="AJ9">
        <v>1084</v>
      </c>
      <c r="AK9">
        <v>246116</v>
      </c>
      <c r="AL9" s="103">
        <v>4.7454290644999997</v>
      </c>
      <c r="AM9">
        <v>3.7996029898999999</v>
      </c>
      <c r="AN9">
        <v>5.9266973592000003</v>
      </c>
      <c r="AO9" s="4">
        <v>3.9562744499999997E-2</v>
      </c>
      <c r="AP9">
        <v>4.4044271806999999</v>
      </c>
      <c r="AQ9">
        <v>4.1498846801999996</v>
      </c>
      <c r="AR9">
        <v>4.6745826173999996</v>
      </c>
      <c r="AS9">
        <v>1.2629322355000001</v>
      </c>
      <c r="AT9">
        <v>1.0112133240000001</v>
      </c>
      <c r="AU9">
        <v>1.5773109328999999</v>
      </c>
      <c r="AV9" t="s">
        <v>235</v>
      </c>
      <c r="AW9">
        <v>1.0657420204000001</v>
      </c>
      <c r="AX9">
        <v>0.89151916549999999</v>
      </c>
      <c r="AY9">
        <v>1.2740119315</v>
      </c>
      <c r="AZ9" s="4">
        <v>0.48447434350000002</v>
      </c>
      <c r="BA9" t="s">
        <v>236</v>
      </c>
      <c r="BB9">
        <v>0.91150283909999996</v>
      </c>
      <c r="BC9">
        <v>1.0445331040000001</v>
      </c>
      <c r="BD9">
        <v>0.48443640830000001</v>
      </c>
      <c r="BE9">
        <v>2.2522035641999998</v>
      </c>
      <c r="BF9" t="s">
        <v>233</v>
      </c>
      <c r="BG9">
        <v>0.43801163830000001</v>
      </c>
      <c r="BH9">
        <v>1.3629943091000001</v>
      </c>
      <c r="BI9">
        <v>0.62316640190000006</v>
      </c>
      <c r="BJ9">
        <v>2.9811515526000001</v>
      </c>
      <c r="BK9" t="s">
        <v>28</v>
      </c>
      <c r="BL9" t="s">
        <v>28</v>
      </c>
      <c r="BM9" t="s">
        <v>28</v>
      </c>
      <c r="BN9" s="6" t="s">
        <v>28</v>
      </c>
      <c r="BO9" s="6" t="s">
        <v>28</v>
      </c>
      <c r="BP9" s="6" t="s">
        <v>28</v>
      </c>
      <c r="BQ9" s="6" t="s">
        <v>28</v>
      </c>
      <c r="BR9" s="12" t="s">
        <v>28</v>
      </c>
      <c r="BS9" s="12" t="s">
        <v>28</v>
      </c>
      <c r="BT9" s="12" t="s">
        <v>28</v>
      </c>
      <c r="BU9" s="12" t="s">
        <v>28</v>
      </c>
      <c r="BV9" t="s">
        <v>28</v>
      </c>
      <c r="BW9">
        <v>146.80000000000001</v>
      </c>
      <c r="BX9">
        <v>139.80000000000001</v>
      </c>
      <c r="BY9">
        <v>216.8</v>
      </c>
    </row>
    <row r="10" spans="1:77" x14ac:dyDescent="0.3">
      <c r="A10" t="s">
        <v>31</v>
      </c>
      <c r="B10">
        <v>923</v>
      </c>
      <c r="C10" s="6">
        <v>233763</v>
      </c>
      <c r="D10" s="103">
        <v>4.6631138979999998</v>
      </c>
      <c r="E10" s="21">
        <v>3.7160030860000002</v>
      </c>
      <c r="F10" s="21">
        <v>5.8516181830000003</v>
      </c>
      <c r="G10" s="21">
        <v>0.1606830927</v>
      </c>
      <c r="H10" s="21">
        <v>3.9484435090000001</v>
      </c>
      <c r="I10" s="21">
        <v>3.7017602602999999</v>
      </c>
      <c r="J10" s="21">
        <v>4.2115655925000004</v>
      </c>
      <c r="K10" s="21">
        <v>1.1764394536</v>
      </c>
      <c r="L10" s="21">
        <v>0.93749643169999997</v>
      </c>
      <c r="M10" s="21">
        <v>1.4762827261</v>
      </c>
      <c r="N10" s="24" t="s">
        <v>28</v>
      </c>
      <c r="O10" t="s">
        <v>28</v>
      </c>
      <c r="P10" t="s">
        <v>28</v>
      </c>
      <c r="Q10" t="s">
        <v>28</v>
      </c>
      <c r="R10" t="s">
        <v>28</v>
      </c>
      <c r="S10">
        <v>963</v>
      </c>
      <c r="T10">
        <v>242658</v>
      </c>
      <c r="U10" s="103">
        <v>4.4289237259999998</v>
      </c>
      <c r="V10">
        <v>3.5349413473000002</v>
      </c>
      <c r="W10">
        <v>5.5489931639999996</v>
      </c>
      <c r="X10" s="4">
        <v>0.1171167088</v>
      </c>
      <c r="Y10">
        <v>3.9685483273000002</v>
      </c>
      <c r="Z10">
        <v>3.7256502878000002</v>
      </c>
      <c r="AA10">
        <v>4.2272823828000003</v>
      </c>
      <c r="AB10">
        <v>1.197522939</v>
      </c>
      <c r="AC10">
        <v>0.95580181850000001</v>
      </c>
      <c r="AD10">
        <v>1.5003750376</v>
      </c>
      <c r="AE10" t="s">
        <v>28</v>
      </c>
      <c r="AF10" t="s">
        <v>28</v>
      </c>
      <c r="AG10" t="s">
        <v>28</v>
      </c>
      <c r="AH10" t="s">
        <v>28</v>
      </c>
      <c r="AI10" t="s">
        <v>28</v>
      </c>
      <c r="AJ10">
        <v>929</v>
      </c>
      <c r="AK10">
        <v>229326</v>
      </c>
      <c r="AL10" s="103">
        <v>4.4551965520000003</v>
      </c>
      <c r="AM10">
        <v>3.5595205806000001</v>
      </c>
      <c r="AN10">
        <v>5.5762499099999996</v>
      </c>
      <c r="AO10" s="4">
        <v>0.13691870140000001</v>
      </c>
      <c r="AP10">
        <v>4.0510016309000001</v>
      </c>
      <c r="AQ10">
        <v>3.7987035381999998</v>
      </c>
      <c r="AR10">
        <v>4.3200565793000001</v>
      </c>
      <c r="AS10">
        <v>1.1856907487999999</v>
      </c>
      <c r="AT10">
        <v>0.94731861399999995</v>
      </c>
      <c r="AU10">
        <v>1.4840440493</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t="s">
        <v>28</v>
      </c>
      <c r="BN10" s="6" t="s">
        <v>28</v>
      </c>
      <c r="BO10" s="6" t="s">
        <v>28</v>
      </c>
      <c r="BP10" s="6" t="s">
        <v>28</v>
      </c>
      <c r="BQ10" s="6" t="s">
        <v>28</v>
      </c>
      <c r="BR10" s="12" t="s">
        <v>28</v>
      </c>
      <c r="BS10" s="12" t="s">
        <v>28</v>
      </c>
      <c r="BT10" s="12" t="s">
        <v>28</v>
      </c>
      <c r="BU10" s="12" t="s">
        <v>28</v>
      </c>
      <c r="BV10" t="s">
        <v>28</v>
      </c>
      <c r="BW10">
        <v>184.6</v>
      </c>
      <c r="BX10">
        <v>192.6</v>
      </c>
      <c r="BY10">
        <v>185.8</v>
      </c>
    </row>
    <row r="11" spans="1:77" x14ac:dyDescent="0.3">
      <c r="A11" t="s">
        <v>32</v>
      </c>
      <c r="B11">
        <v>961</v>
      </c>
      <c r="C11" s="6">
        <v>243854</v>
      </c>
      <c r="D11" s="103">
        <v>4.6348963832000001</v>
      </c>
      <c r="E11" s="21">
        <v>3.6916536990000002</v>
      </c>
      <c r="F11" s="21">
        <v>5.8191440027999999</v>
      </c>
      <c r="G11" s="21">
        <v>0.177856124</v>
      </c>
      <c r="H11" s="21">
        <v>3.9408826593000001</v>
      </c>
      <c r="I11" s="21">
        <v>3.6994349019000001</v>
      </c>
      <c r="J11" s="21">
        <v>4.1980887747000004</v>
      </c>
      <c r="K11" s="21">
        <v>1.1693205630000001</v>
      </c>
      <c r="L11" s="21">
        <v>0.93135341650000003</v>
      </c>
      <c r="M11" s="21">
        <v>1.4680899374</v>
      </c>
      <c r="N11" s="24" t="s">
        <v>28</v>
      </c>
      <c r="O11" t="s">
        <v>28</v>
      </c>
      <c r="P11" t="s">
        <v>28</v>
      </c>
      <c r="Q11" t="s">
        <v>28</v>
      </c>
      <c r="R11" t="s">
        <v>28</v>
      </c>
      <c r="S11">
        <v>980</v>
      </c>
      <c r="T11">
        <v>254486</v>
      </c>
      <c r="U11" s="103">
        <v>4.2817076023</v>
      </c>
      <c r="V11">
        <v>3.4178106115000002</v>
      </c>
      <c r="W11">
        <v>5.3639660225999997</v>
      </c>
      <c r="X11">
        <v>0.20275839970000001</v>
      </c>
      <c r="Y11">
        <v>3.8508994600999999</v>
      </c>
      <c r="Z11">
        <v>3.6171918549000002</v>
      </c>
      <c r="AA11">
        <v>4.0997069679000004</v>
      </c>
      <c r="AB11">
        <v>1.1577176281999999</v>
      </c>
      <c r="AC11">
        <v>0.92413120240000002</v>
      </c>
      <c r="AD11">
        <v>1.4503461231999999</v>
      </c>
      <c r="AE11" t="s">
        <v>28</v>
      </c>
      <c r="AF11" t="s">
        <v>28</v>
      </c>
      <c r="AG11" t="s">
        <v>28</v>
      </c>
      <c r="AH11" t="s">
        <v>28</v>
      </c>
      <c r="AI11" t="s">
        <v>28</v>
      </c>
      <c r="AJ11">
        <v>1192</v>
      </c>
      <c r="AK11">
        <v>258131</v>
      </c>
      <c r="AL11" s="103">
        <v>4.9452210973000001</v>
      </c>
      <c r="AM11">
        <v>3.9612044264000001</v>
      </c>
      <c r="AN11">
        <v>6.1736807973000003</v>
      </c>
      <c r="AO11">
        <v>1.5249241700000001E-2</v>
      </c>
      <c r="AP11">
        <v>4.6178103365999998</v>
      </c>
      <c r="AQ11">
        <v>4.3629647160999996</v>
      </c>
      <c r="AR11">
        <v>4.8875417731999997</v>
      </c>
      <c r="AS11">
        <v>1.3161042027000001</v>
      </c>
      <c r="AT11">
        <v>1.0542213766999999</v>
      </c>
      <c r="AU11">
        <v>1.6430422591</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t="s">
        <v>28</v>
      </c>
      <c r="BN11" s="6" t="s">
        <v>28</v>
      </c>
      <c r="BO11" s="6" t="s">
        <v>28</v>
      </c>
      <c r="BP11" s="6" t="s">
        <v>28</v>
      </c>
      <c r="BQ11" s="6" t="s">
        <v>28</v>
      </c>
      <c r="BR11" s="12" t="s">
        <v>28</v>
      </c>
      <c r="BS11" s="12" t="s">
        <v>28</v>
      </c>
      <c r="BT11" s="12" t="s">
        <v>28</v>
      </c>
      <c r="BU11" s="12" t="s">
        <v>28</v>
      </c>
      <c r="BV11" t="s">
        <v>28</v>
      </c>
      <c r="BW11">
        <v>192.2</v>
      </c>
      <c r="BX11">
        <v>196</v>
      </c>
      <c r="BY11">
        <v>238.4</v>
      </c>
    </row>
    <row r="12" spans="1:77" x14ac:dyDescent="0.3">
      <c r="A12" t="s">
        <v>33</v>
      </c>
      <c r="B12">
        <v>824</v>
      </c>
      <c r="C12" s="6">
        <v>215574</v>
      </c>
      <c r="D12" s="103">
        <v>5.0927877704000002</v>
      </c>
      <c r="E12" s="21">
        <v>4.0442145165000003</v>
      </c>
      <c r="F12" s="21">
        <v>6.4132323269000002</v>
      </c>
      <c r="G12" s="21">
        <v>3.3104208000000003E-2</v>
      </c>
      <c r="H12" s="21">
        <v>3.8223533449999998</v>
      </c>
      <c r="I12" s="21">
        <v>3.5700789524999998</v>
      </c>
      <c r="J12" s="21">
        <v>4.0924543374000004</v>
      </c>
      <c r="K12" s="21">
        <v>1.2848402575</v>
      </c>
      <c r="L12" s="21">
        <v>1.0202996580999999</v>
      </c>
      <c r="M12" s="21">
        <v>1.6179702445999999</v>
      </c>
      <c r="N12" s="24" t="s">
        <v>28</v>
      </c>
      <c r="O12" t="s">
        <v>28</v>
      </c>
      <c r="P12" t="s">
        <v>28</v>
      </c>
      <c r="Q12" t="s">
        <v>28</v>
      </c>
      <c r="R12" t="s">
        <v>28</v>
      </c>
      <c r="S12">
        <v>927</v>
      </c>
      <c r="T12">
        <v>237673</v>
      </c>
      <c r="U12" s="103">
        <v>4.7382145360000001</v>
      </c>
      <c r="V12">
        <v>3.7752033137000001</v>
      </c>
      <c r="W12">
        <v>5.9468789158000002</v>
      </c>
      <c r="X12" s="4">
        <v>3.2576819799999997E-2</v>
      </c>
      <c r="Y12">
        <v>3.9003168219000002</v>
      </c>
      <c r="Z12">
        <v>3.6571498807</v>
      </c>
      <c r="AA12">
        <v>4.1596521354</v>
      </c>
      <c r="AB12">
        <v>1.2811511209999999</v>
      </c>
      <c r="AC12">
        <v>1.0207655058</v>
      </c>
      <c r="AD12">
        <v>1.607958131</v>
      </c>
      <c r="AE12" t="s">
        <v>28</v>
      </c>
      <c r="AF12" t="s">
        <v>28</v>
      </c>
      <c r="AG12" t="s">
        <v>28</v>
      </c>
      <c r="AH12" t="s">
        <v>28</v>
      </c>
      <c r="AI12" t="s">
        <v>28</v>
      </c>
      <c r="AJ12">
        <v>1199</v>
      </c>
      <c r="AK12">
        <v>251473</v>
      </c>
      <c r="AL12" s="103">
        <v>5.3804561394999997</v>
      </c>
      <c r="AM12">
        <v>4.3074411477999996</v>
      </c>
      <c r="AN12">
        <v>6.7207669881000003</v>
      </c>
      <c r="AO12">
        <v>1.5582078999999999E-3</v>
      </c>
      <c r="AP12">
        <v>4.7679074890999997</v>
      </c>
      <c r="AQ12">
        <v>4.5055260340999999</v>
      </c>
      <c r="AR12">
        <v>5.0455688530999998</v>
      </c>
      <c r="AS12">
        <v>1.4319361659000001</v>
      </c>
      <c r="AT12">
        <v>1.1463676317</v>
      </c>
      <c r="AU12">
        <v>1.7886419038000001</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v>3</v>
      </c>
      <c r="BN12" s="6" t="s">
        <v>28</v>
      </c>
      <c r="BO12" s="6" t="s">
        <v>28</v>
      </c>
      <c r="BP12" s="6" t="s">
        <v>28</v>
      </c>
      <c r="BQ12" s="6" t="s">
        <v>28</v>
      </c>
      <c r="BR12" s="12" t="s">
        <v>28</v>
      </c>
      <c r="BS12" s="12" t="s">
        <v>28</v>
      </c>
      <c r="BT12" s="12" t="s">
        <v>28</v>
      </c>
      <c r="BU12" s="12" t="s">
        <v>28</v>
      </c>
      <c r="BV12">
        <v>3</v>
      </c>
      <c r="BW12">
        <v>164.8</v>
      </c>
      <c r="BX12">
        <v>185.4</v>
      </c>
      <c r="BY12">
        <v>239.8</v>
      </c>
    </row>
    <row r="13" spans="1:77" x14ac:dyDescent="0.3">
      <c r="A13" t="s">
        <v>40</v>
      </c>
      <c r="B13">
        <v>664</v>
      </c>
      <c r="C13" s="6">
        <v>225302</v>
      </c>
      <c r="D13" s="103">
        <v>4.5772539257</v>
      </c>
      <c r="E13" s="21">
        <v>3.6163239466000001</v>
      </c>
      <c r="F13" s="21">
        <v>5.7935223199000001</v>
      </c>
      <c r="G13" s="21">
        <v>0.23131900289999999</v>
      </c>
      <c r="H13" s="21">
        <v>2.9471553736999998</v>
      </c>
      <c r="I13" s="21">
        <v>2.7313037823999999</v>
      </c>
      <c r="J13" s="21">
        <v>3.1800654517</v>
      </c>
      <c r="K13" s="21">
        <v>1.1547781642999999</v>
      </c>
      <c r="L13" s="21">
        <v>0.91234875680000005</v>
      </c>
      <c r="M13" s="21">
        <v>1.4616259395</v>
      </c>
      <c r="N13" s="24" t="s">
        <v>28</v>
      </c>
      <c r="O13" t="s">
        <v>28</v>
      </c>
      <c r="P13" t="s">
        <v>28</v>
      </c>
      <c r="Q13" t="s">
        <v>28</v>
      </c>
      <c r="R13" t="s">
        <v>28</v>
      </c>
      <c r="S13">
        <v>790</v>
      </c>
      <c r="T13">
        <v>240759</v>
      </c>
      <c r="U13" s="103">
        <v>4.5501702566000004</v>
      </c>
      <c r="V13">
        <v>3.6091039291000002</v>
      </c>
      <c r="W13">
        <v>5.7366176677</v>
      </c>
      <c r="X13" s="4">
        <v>7.9565401499999994E-2</v>
      </c>
      <c r="Y13">
        <v>3.2812895882999999</v>
      </c>
      <c r="Z13">
        <v>3.0602729861000002</v>
      </c>
      <c r="AA13">
        <v>3.5182682759000001</v>
      </c>
      <c r="AB13">
        <v>1.230306412</v>
      </c>
      <c r="AC13">
        <v>0.97585440879999996</v>
      </c>
      <c r="AD13">
        <v>1.5511062447999999</v>
      </c>
      <c r="AE13" t="s">
        <v>28</v>
      </c>
      <c r="AF13" t="s">
        <v>28</v>
      </c>
      <c r="AG13" t="s">
        <v>28</v>
      </c>
      <c r="AH13" t="s">
        <v>28</v>
      </c>
      <c r="AI13" t="s">
        <v>28</v>
      </c>
      <c r="AJ13">
        <v>974</v>
      </c>
      <c r="AK13">
        <v>255580</v>
      </c>
      <c r="AL13" s="103">
        <v>4.7509176971000002</v>
      </c>
      <c r="AM13">
        <v>3.7857735008</v>
      </c>
      <c r="AN13">
        <v>5.9621155253999998</v>
      </c>
      <c r="AO13" s="4">
        <v>4.2894593000000002E-2</v>
      </c>
      <c r="AP13">
        <v>3.8109398231</v>
      </c>
      <c r="AQ13">
        <v>3.5789681568999998</v>
      </c>
      <c r="AR13">
        <v>4.0579467876999997</v>
      </c>
      <c r="AS13">
        <v>1.2643929614</v>
      </c>
      <c r="AT13">
        <v>1.0075327911</v>
      </c>
      <c r="AU13">
        <v>1.5867370024</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t="s">
        <v>28</v>
      </c>
      <c r="BN13" s="6" t="s">
        <v>28</v>
      </c>
      <c r="BO13" s="6" t="s">
        <v>28</v>
      </c>
      <c r="BP13" s="6" t="s">
        <v>28</v>
      </c>
      <c r="BQ13" s="6" t="s">
        <v>28</v>
      </c>
      <c r="BR13" s="12" t="s">
        <v>28</v>
      </c>
      <c r="BS13" s="12" t="s">
        <v>28</v>
      </c>
      <c r="BT13" s="12" t="s">
        <v>28</v>
      </c>
      <c r="BU13" s="12" t="s">
        <v>28</v>
      </c>
      <c r="BV13" t="s">
        <v>28</v>
      </c>
      <c r="BW13">
        <v>132.80000000000001</v>
      </c>
      <c r="BX13">
        <v>158</v>
      </c>
      <c r="BY13">
        <v>194.8</v>
      </c>
    </row>
    <row r="14" spans="1:77" x14ac:dyDescent="0.3">
      <c r="A14" t="s">
        <v>41</v>
      </c>
      <c r="B14">
        <v>998</v>
      </c>
      <c r="C14" s="6">
        <v>328459</v>
      </c>
      <c r="D14" s="103">
        <v>3.6612294342</v>
      </c>
      <c r="E14" s="21">
        <v>2.9182180035999998</v>
      </c>
      <c r="F14" s="21">
        <v>4.5934200095</v>
      </c>
      <c r="G14" s="21">
        <v>0.49270508600000001</v>
      </c>
      <c r="H14" s="21">
        <v>3.0384309761999999</v>
      </c>
      <c r="I14" s="21">
        <v>2.8556505485999999</v>
      </c>
      <c r="J14" s="21">
        <v>3.2329105539</v>
      </c>
      <c r="K14" s="21">
        <v>0.92367779319999999</v>
      </c>
      <c r="L14" s="21">
        <v>0.73622623610000004</v>
      </c>
      <c r="M14" s="21">
        <v>1.1588566446999999</v>
      </c>
      <c r="N14" s="24" t="s">
        <v>453</v>
      </c>
      <c r="O14">
        <v>1.0585553541999999</v>
      </c>
      <c r="P14">
        <v>0.88578907389999995</v>
      </c>
      <c r="Q14">
        <v>1.2650183558999999</v>
      </c>
      <c r="R14" s="4">
        <v>0.53135057360000004</v>
      </c>
      <c r="S14">
        <v>995</v>
      </c>
      <c r="T14">
        <v>344925</v>
      </c>
      <c r="U14" s="103">
        <v>3.3488895223999999</v>
      </c>
      <c r="V14">
        <v>2.6742634512999999</v>
      </c>
      <c r="W14">
        <v>4.1937008964000002</v>
      </c>
      <c r="X14">
        <v>0.3870758835</v>
      </c>
      <c r="Y14">
        <v>2.8846850764999998</v>
      </c>
      <c r="Z14">
        <v>2.7109000447999998</v>
      </c>
      <c r="AA14">
        <v>3.0696107761000002</v>
      </c>
      <c r="AB14">
        <v>0.90549584309999998</v>
      </c>
      <c r="AC14">
        <v>0.72308579370000003</v>
      </c>
      <c r="AD14">
        <v>1.1339217682</v>
      </c>
      <c r="AE14" t="s">
        <v>45</v>
      </c>
      <c r="AF14">
        <v>1.2369627195999999</v>
      </c>
      <c r="AG14">
        <v>1.0379654593000001</v>
      </c>
      <c r="AH14">
        <v>1.4741114515</v>
      </c>
      <c r="AI14" s="4">
        <v>1.74847214E-2</v>
      </c>
      <c r="AJ14">
        <v>1210</v>
      </c>
      <c r="AK14">
        <v>383738</v>
      </c>
      <c r="AL14" s="103">
        <v>3.4346067539999998</v>
      </c>
      <c r="AM14">
        <v>2.7550820354000001</v>
      </c>
      <c r="AN14">
        <v>4.2817322326999996</v>
      </c>
      <c r="AO14">
        <v>0.42443306200000003</v>
      </c>
      <c r="AP14">
        <v>3.1531930639999999</v>
      </c>
      <c r="AQ14">
        <v>2.9804390073999998</v>
      </c>
      <c r="AR14">
        <v>3.3359603985000001</v>
      </c>
      <c r="AS14">
        <v>0.91407447610000003</v>
      </c>
      <c r="AT14">
        <v>0.73322809519999999</v>
      </c>
      <c r="AU14">
        <v>1.1395255491</v>
      </c>
      <c r="AV14" t="s">
        <v>237</v>
      </c>
      <c r="AW14">
        <v>1.1578135592000001</v>
      </c>
      <c r="AX14">
        <v>0.97438640229999995</v>
      </c>
      <c r="AY14">
        <v>1.3757706744</v>
      </c>
      <c r="AZ14" s="4">
        <v>9.5889914899999998E-2</v>
      </c>
      <c r="BA14" t="s">
        <v>238</v>
      </c>
      <c r="BB14">
        <v>0.59803796490000005</v>
      </c>
      <c r="BC14">
        <v>0.820060817</v>
      </c>
      <c r="BD14">
        <v>0.39225404629999999</v>
      </c>
      <c r="BE14">
        <v>1.7144494743000001</v>
      </c>
      <c r="BF14" t="s">
        <v>234</v>
      </c>
      <c r="BG14">
        <v>0.2218260557</v>
      </c>
      <c r="BH14">
        <v>1.5956186832000001</v>
      </c>
      <c r="BI14">
        <v>0.75399417830000004</v>
      </c>
      <c r="BJ14">
        <v>3.3766825465000001</v>
      </c>
      <c r="BK14" t="s">
        <v>28</v>
      </c>
      <c r="BL14" t="s">
        <v>28</v>
      </c>
      <c r="BM14" t="s">
        <v>28</v>
      </c>
      <c r="BN14" s="6" t="s">
        <v>28</v>
      </c>
      <c r="BO14" s="6" t="s">
        <v>261</v>
      </c>
      <c r="BP14" s="6" t="s">
        <v>28</v>
      </c>
      <c r="BQ14" s="6" t="s">
        <v>28</v>
      </c>
      <c r="BR14" s="12" t="s">
        <v>28</v>
      </c>
      <c r="BS14" s="12" t="s">
        <v>28</v>
      </c>
      <c r="BT14" s="12" t="s">
        <v>28</v>
      </c>
      <c r="BU14" s="12" t="s">
        <v>28</v>
      </c>
      <c r="BV14" t="s">
        <v>28</v>
      </c>
      <c r="BW14">
        <v>199.6</v>
      </c>
      <c r="BX14">
        <v>199</v>
      </c>
      <c r="BY14">
        <v>242</v>
      </c>
    </row>
    <row r="15" spans="1:77" x14ac:dyDescent="0.3">
      <c r="A15" t="s">
        <v>34</v>
      </c>
      <c r="B15">
        <v>1190</v>
      </c>
      <c r="C15" s="6">
        <v>350597</v>
      </c>
      <c r="D15" s="103">
        <v>4.2373212365999997</v>
      </c>
      <c r="E15" s="21">
        <v>3.3788197623</v>
      </c>
      <c r="F15" s="21">
        <v>5.3139535475999997</v>
      </c>
      <c r="G15" s="21">
        <v>0.56342333330000005</v>
      </c>
      <c r="H15" s="21">
        <v>3.3942104467999998</v>
      </c>
      <c r="I15" s="21">
        <v>3.2067393849000001</v>
      </c>
      <c r="J15" s="21">
        <v>3.5926413636999999</v>
      </c>
      <c r="K15" s="21">
        <v>1.0690178257</v>
      </c>
      <c r="L15" s="21">
        <v>0.85242972009999995</v>
      </c>
      <c r="M15" s="21">
        <v>1.3406373389999999</v>
      </c>
      <c r="N15" s="24" t="s">
        <v>28</v>
      </c>
      <c r="O15" t="s">
        <v>28</v>
      </c>
      <c r="P15" t="s">
        <v>28</v>
      </c>
      <c r="Q15" t="s">
        <v>28</v>
      </c>
      <c r="R15" t="s">
        <v>28</v>
      </c>
      <c r="S15">
        <v>1164</v>
      </c>
      <c r="T15">
        <v>368046</v>
      </c>
      <c r="U15" s="103">
        <v>3.7841326634999999</v>
      </c>
      <c r="V15">
        <v>3.0258442017</v>
      </c>
      <c r="W15">
        <v>4.7324511972999996</v>
      </c>
      <c r="X15" s="4">
        <v>0.84082360150000002</v>
      </c>
      <c r="Y15">
        <v>3.1626481472000001</v>
      </c>
      <c r="Z15">
        <v>2.9860819280999999</v>
      </c>
      <c r="AA15">
        <v>3.3496546792999999</v>
      </c>
      <c r="AB15">
        <v>1.023179885</v>
      </c>
      <c r="AC15">
        <v>0.81814862150000001</v>
      </c>
      <c r="AD15">
        <v>1.2795927897999999</v>
      </c>
      <c r="AE15" t="s">
        <v>28</v>
      </c>
      <c r="AF15" t="s">
        <v>28</v>
      </c>
      <c r="AG15" t="s">
        <v>28</v>
      </c>
      <c r="AH15" t="s">
        <v>28</v>
      </c>
      <c r="AI15" t="s">
        <v>28</v>
      </c>
      <c r="AJ15">
        <v>1321</v>
      </c>
      <c r="AK15">
        <v>405094</v>
      </c>
      <c r="AL15" s="103">
        <v>3.7171505857999998</v>
      </c>
      <c r="AM15">
        <v>2.9827815865999998</v>
      </c>
      <c r="AN15">
        <v>4.6323232448000002</v>
      </c>
      <c r="AO15" s="4">
        <v>0.92346682369999999</v>
      </c>
      <c r="AP15">
        <v>3.2609715276000002</v>
      </c>
      <c r="AQ15">
        <v>3.0897783438999999</v>
      </c>
      <c r="AR15">
        <v>3.4416498921000001</v>
      </c>
      <c r="AS15">
        <v>0.98926972359999998</v>
      </c>
      <c r="AT15">
        <v>0.79382727379999996</v>
      </c>
      <c r="AU15">
        <v>1.2328306401</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238</v>
      </c>
      <c r="BX15">
        <v>232.8</v>
      </c>
      <c r="BY15">
        <v>264.2</v>
      </c>
    </row>
    <row r="16" spans="1:77" x14ac:dyDescent="0.3">
      <c r="A16" t="s">
        <v>35</v>
      </c>
      <c r="B16">
        <v>1246</v>
      </c>
      <c r="C16" s="6">
        <v>357222</v>
      </c>
      <c r="D16" s="103">
        <v>4.4166932254000004</v>
      </c>
      <c r="E16" s="21">
        <v>3.5250176201999999</v>
      </c>
      <c r="F16" s="21">
        <v>5.5339238406</v>
      </c>
      <c r="G16" s="21">
        <v>0.3470056151</v>
      </c>
      <c r="H16" s="21">
        <v>3.4880270532000002</v>
      </c>
      <c r="I16" s="21">
        <v>3.2996328273</v>
      </c>
      <c r="J16" s="21">
        <v>3.6871777439</v>
      </c>
      <c r="K16" s="21">
        <v>1.1142709096000001</v>
      </c>
      <c r="L16" s="21">
        <v>0.88931342739999997</v>
      </c>
      <c r="M16" s="21">
        <v>1.3961328163</v>
      </c>
      <c r="N16" s="24" t="s">
        <v>28</v>
      </c>
      <c r="O16" t="s">
        <v>28</v>
      </c>
      <c r="P16" t="s">
        <v>28</v>
      </c>
      <c r="Q16" t="s">
        <v>28</v>
      </c>
      <c r="R16" t="s">
        <v>28</v>
      </c>
      <c r="S16">
        <v>1383</v>
      </c>
      <c r="T16">
        <v>392578</v>
      </c>
      <c r="U16" s="103">
        <v>4.1246017518000002</v>
      </c>
      <c r="V16">
        <v>3.301744394</v>
      </c>
      <c r="W16">
        <v>5.152530778</v>
      </c>
      <c r="X16" s="4">
        <v>0.33671221769999998</v>
      </c>
      <c r="Y16">
        <v>3.5228667934</v>
      </c>
      <c r="Z16">
        <v>3.3420082079000002</v>
      </c>
      <c r="AA16">
        <v>3.7135128555999999</v>
      </c>
      <c r="AB16">
        <v>1.1152382649999999</v>
      </c>
      <c r="AC16">
        <v>0.89274841810000005</v>
      </c>
      <c r="AD16">
        <v>1.3931768037000001</v>
      </c>
      <c r="AE16" t="s">
        <v>28</v>
      </c>
      <c r="AF16" t="s">
        <v>28</v>
      </c>
      <c r="AG16" t="s">
        <v>28</v>
      </c>
      <c r="AH16" t="s">
        <v>28</v>
      </c>
      <c r="AI16" t="s">
        <v>28</v>
      </c>
      <c r="AJ16">
        <v>1475</v>
      </c>
      <c r="AK16">
        <v>413483</v>
      </c>
      <c r="AL16" s="103">
        <v>3.9893406163999998</v>
      </c>
      <c r="AM16">
        <v>3.2040326307</v>
      </c>
      <c r="AN16">
        <v>4.9671274882000001</v>
      </c>
      <c r="AO16" s="4">
        <v>0.5923887122</v>
      </c>
      <c r="AP16">
        <v>3.5672566950000002</v>
      </c>
      <c r="AQ16">
        <v>3.3897756940999999</v>
      </c>
      <c r="AR16">
        <v>3.7540302002999999</v>
      </c>
      <c r="AS16">
        <v>1.0617094459</v>
      </c>
      <c r="AT16">
        <v>0.8527102687</v>
      </c>
      <c r="AU16">
        <v>1.3219342945000001</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249.2</v>
      </c>
      <c r="BX16">
        <v>276.60000000000002</v>
      </c>
      <c r="BY16">
        <v>295</v>
      </c>
    </row>
    <row r="17" spans="1:77" x14ac:dyDescent="0.3">
      <c r="A17" t="s">
        <v>36</v>
      </c>
      <c r="B17">
        <v>1161</v>
      </c>
      <c r="C17" s="6">
        <v>369709</v>
      </c>
      <c r="D17" s="103">
        <v>4.3165517473000001</v>
      </c>
      <c r="E17" s="21">
        <v>3.4379258981</v>
      </c>
      <c r="F17" s="21">
        <v>5.4197267593999996</v>
      </c>
      <c r="G17" s="21">
        <v>0.46276635620000001</v>
      </c>
      <c r="H17" s="21">
        <v>3.1403076473999998</v>
      </c>
      <c r="I17" s="21">
        <v>2.9647687507999998</v>
      </c>
      <c r="J17" s="21">
        <v>3.3262399023000002</v>
      </c>
      <c r="K17" s="21">
        <v>1.0890065929999999</v>
      </c>
      <c r="L17" s="21">
        <v>0.86734138459999999</v>
      </c>
      <c r="M17" s="21">
        <v>1.3673224644999999</v>
      </c>
      <c r="N17" s="24" t="s">
        <v>28</v>
      </c>
      <c r="O17" t="s">
        <v>28</v>
      </c>
      <c r="P17" t="s">
        <v>28</v>
      </c>
      <c r="Q17" t="s">
        <v>28</v>
      </c>
      <c r="R17" t="s">
        <v>28</v>
      </c>
      <c r="S17">
        <v>1374</v>
      </c>
      <c r="T17">
        <v>396832</v>
      </c>
      <c r="U17" s="103">
        <v>4.1716458060999999</v>
      </c>
      <c r="V17">
        <v>3.3385838279</v>
      </c>
      <c r="W17">
        <v>5.2125780355</v>
      </c>
      <c r="X17" s="4">
        <v>0.2894142348</v>
      </c>
      <c r="Y17">
        <v>3.4624223853</v>
      </c>
      <c r="Z17">
        <v>3.2841009352000001</v>
      </c>
      <c r="AA17">
        <v>3.6504264061999998</v>
      </c>
      <c r="AB17">
        <v>1.1279583607999999</v>
      </c>
      <c r="AC17">
        <v>0.90270931830000001</v>
      </c>
      <c r="AD17">
        <v>1.4094127953</v>
      </c>
      <c r="AE17" t="s">
        <v>28</v>
      </c>
      <c r="AF17" t="s">
        <v>28</v>
      </c>
      <c r="AG17" t="s">
        <v>28</v>
      </c>
      <c r="AH17" t="s">
        <v>28</v>
      </c>
      <c r="AI17" t="s">
        <v>28</v>
      </c>
      <c r="AJ17">
        <v>1614</v>
      </c>
      <c r="AK17">
        <v>417357</v>
      </c>
      <c r="AL17" s="103">
        <v>4.4170511515999999</v>
      </c>
      <c r="AM17">
        <v>3.5492525478000001</v>
      </c>
      <c r="AN17">
        <v>5.4970280681999997</v>
      </c>
      <c r="AO17" s="4">
        <v>0.1472980284</v>
      </c>
      <c r="AP17">
        <v>3.8671928349</v>
      </c>
      <c r="AQ17">
        <v>3.6830556709</v>
      </c>
      <c r="AR17">
        <v>4.0605360762</v>
      </c>
      <c r="AS17">
        <v>1.1755388626000001</v>
      </c>
      <c r="AT17">
        <v>0.94458591489999999</v>
      </c>
      <c r="AU17">
        <v>1.4629602197</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232.2</v>
      </c>
      <c r="BX17">
        <v>274.8</v>
      </c>
      <c r="BY17">
        <v>322.8</v>
      </c>
    </row>
    <row r="18" spans="1:77" x14ac:dyDescent="0.3">
      <c r="A18" t="s">
        <v>42</v>
      </c>
      <c r="B18">
        <v>1071</v>
      </c>
      <c r="C18" s="6">
        <v>385849</v>
      </c>
      <c r="D18" s="103">
        <v>3.9507042897</v>
      </c>
      <c r="E18" s="21">
        <v>3.1462514929999998</v>
      </c>
      <c r="F18" s="21">
        <v>4.9608444904000004</v>
      </c>
      <c r="G18" s="21">
        <v>0.9773569486</v>
      </c>
      <c r="H18" s="21">
        <v>2.7756972286999999</v>
      </c>
      <c r="I18" s="21">
        <v>2.6143411128</v>
      </c>
      <c r="J18" s="21">
        <v>2.9470121812999999</v>
      </c>
      <c r="K18" s="21">
        <v>0.99670831500000001</v>
      </c>
      <c r="L18" s="21">
        <v>0.79375594679999995</v>
      </c>
      <c r="M18" s="21">
        <v>1.2515527841</v>
      </c>
      <c r="N18" s="24" t="s">
        <v>28</v>
      </c>
      <c r="O18" t="s">
        <v>28</v>
      </c>
      <c r="P18" t="s">
        <v>28</v>
      </c>
      <c r="Q18" t="s">
        <v>28</v>
      </c>
      <c r="R18" t="s">
        <v>28</v>
      </c>
      <c r="S18">
        <v>1410</v>
      </c>
      <c r="T18">
        <v>417692</v>
      </c>
      <c r="U18" s="103">
        <v>4.3879856621000002</v>
      </c>
      <c r="V18">
        <v>3.5105818277999998</v>
      </c>
      <c r="W18">
        <v>5.4846800660000001</v>
      </c>
      <c r="X18" s="4">
        <v>0.1330809802</v>
      </c>
      <c r="Y18">
        <v>3.3756930943999999</v>
      </c>
      <c r="Z18">
        <v>3.2040143464000002</v>
      </c>
      <c r="AA18">
        <v>3.5565708001999998</v>
      </c>
      <c r="AB18">
        <v>1.1864538228999999</v>
      </c>
      <c r="AC18">
        <v>0.94921532360000005</v>
      </c>
      <c r="AD18">
        <v>1.4829856186999999</v>
      </c>
      <c r="AE18" t="s">
        <v>28</v>
      </c>
      <c r="AF18" t="s">
        <v>28</v>
      </c>
      <c r="AG18" t="s">
        <v>28</v>
      </c>
      <c r="AH18" t="s">
        <v>28</v>
      </c>
      <c r="AI18" t="s">
        <v>28</v>
      </c>
      <c r="AJ18">
        <v>1455</v>
      </c>
      <c r="AK18">
        <v>435202</v>
      </c>
      <c r="AL18" s="103">
        <v>3.9253088172999999</v>
      </c>
      <c r="AM18">
        <v>3.1498518257999999</v>
      </c>
      <c r="AN18">
        <v>4.8916743272999996</v>
      </c>
      <c r="AO18" s="4">
        <v>0.69716080290000004</v>
      </c>
      <c r="AP18">
        <v>3.3432750768999999</v>
      </c>
      <c r="AQ18">
        <v>3.1758274964000002</v>
      </c>
      <c r="AR18">
        <v>3.5195514403999999</v>
      </c>
      <c r="AS18">
        <v>1.0446682423</v>
      </c>
      <c r="AT18">
        <v>0.83829077490000004</v>
      </c>
      <c r="AU18">
        <v>1.3018534488</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t="s">
        <v>28</v>
      </c>
      <c r="BN18" s="6" t="s">
        <v>28</v>
      </c>
      <c r="BO18" s="6" t="s">
        <v>28</v>
      </c>
      <c r="BP18" s="6" t="s">
        <v>28</v>
      </c>
      <c r="BQ18" s="6" t="s">
        <v>28</v>
      </c>
      <c r="BR18" s="12" t="s">
        <v>28</v>
      </c>
      <c r="BS18" s="12" t="s">
        <v>28</v>
      </c>
      <c r="BT18" s="12" t="s">
        <v>28</v>
      </c>
      <c r="BU18" s="12" t="s">
        <v>28</v>
      </c>
      <c r="BV18" t="s">
        <v>28</v>
      </c>
      <c r="BW18">
        <v>214.2</v>
      </c>
      <c r="BX18">
        <v>282</v>
      </c>
      <c r="BY18">
        <v>291</v>
      </c>
    </row>
    <row r="19" spans="1:77" x14ac:dyDescent="0.3">
      <c r="A19" t="s">
        <v>43</v>
      </c>
      <c r="B19">
        <v>9828</v>
      </c>
      <c r="C19" s="6">
        <v>2932618</v>
      </c>
      <c r="D19" s="103">
        <v>3.9637517119000001</v>
      </c>
      <c r="E19" s="21">
        <v>3.2080185220000002</v>
      </c>
      <c r="F19" s="21">
        <v>4.8975177436999999</v>
      </c>
      <c r="G19" s="21" t="s">
        <v>28</v>
      </c>
      <c r="H19" s="21">
        <v>3.3512717988</v>
      </c>
      <c r="I19" s="21">
        <v>3.2856664644000002</v>
      </c>
      <c r="J19" s="21">
        <v>3.4181870834999999</v>
      </c>
      <c r="K19" s="21" t="s">
        <v>28</v>
      </c>
      <c r="L19" s="21" t="s">
        <v>28</v>
      </c>
      <c r="M19" s="21" t="s">
        <v>28</v>
      </c>
      <c r="N19" s="24" t="s">
        <v>28</v>
      </c>
      <c r="O19" t="s">
        <v>28</v>
      </c>
      <c r="P19" t="s">
        <v>28</v>
      </c>
      <c r="Q19" t="s">
        <v>28</v>
      </c>
      <c r="R19" t="s">
        <v>28</v>
      </c>
      <c r="S19">
        <v>10708</v>
      </c>
      <c r="T19">
        <v>3127949</v>
      </c>
      <c r="U19" s="103">
        <v>3.6984040822000002</v>
      </c>
      <c r="V19">
        <v>2.9975952474000001</v>
      </c>
      <c r="W19">
        <v>4.5630552582000004</v>
      </c>
      <c r="X19" t="s">
        <v>28</v>
      </c>
      <c r="Y19">
        <v>3.4233294723999999</v>
      </c>
      <c r="Z19">
        <v>3.3590997270999998</v>
      </c>
      <c r="AA19">
        <v>3.4887873623000001</v>
      </c>
      <c r="AB19" t="s">
        <v>28</v>
      </c>
      <c r="AC19" t="s">
        <v>28</v>
      </c>
      <c r="AD19" t="s">
        <v>28</v>
      </c>
      <c r="AE19" t="s">
        <v>28</v>
      </c>
      <c r="AF19" t="s">
        <v>28</v>
      </c>
      <c r="AG19" t="s">
        <v>28</v>
      </c>
      <c r="AH19" t="s">
        <v>28</v>
      </c>
      <c r="AI19" t="s">
        <v>28</v>
      </c>
      <c r="AJ19">
        <v>12506</v>
      </c>
      <c r="AK19">
        <v>3328304</v>
      </c>
      <c r="AL19" s="103">
        <v>3.7574692696000001</v>
      </c>
      <c r="AM19">
        <v>3.6921886754000002</v>
      </c>
      <c r="AN19">
        <v>3.8239040725</v>
      </c>
      <c r="AO19" t="s">
        <v>28</v>
      </c>
      <c r="AP19">
        <v>3.7574692696000001</v>
      </c>
      <c r="AQ19">
        <v>3.6921886754000002</v>
      </c>
      <c r="AR19">
        <v>3.8239040725</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1965.6</v>
      </c>
      <c r="BX19">
        <v>2141.6</v>
      </c>
      <c r="BY19">
        <v>2501.1999999999998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427</v>
      </c>
      <c r="B1" s="61"/>
      <c r="C1" s="61"/>
      <c r="D1" s="61"/>
      <c r="E1" s="61"/>
      <c r="F1" s="61"/>
      <c r="G1" s="61"/>
      <c r="H1" s="61"/>
      <c r="I1" s="61"/>
      <c r="J1" s="61"/>
      <c r="K1" s="61"/>
      <c r="L1" s="61"/>
    </row>
    <row r="2" spans="1:16" s="62" customFormat="1" ht="18.899999999999999" customHeight="1" x14ac:dyDescent="0.3">
      <c r="A2" s="1" t="s">
        <v>423</v>
      </c>
      <c r="B2" s="63"/>
      <c r="C2" s="63"/>
      <c r="D2" s="63"/>
      <c r="E2" s="63"/>
      <c r="F2" s="63"/>
      <c r="G2" s="63"/>
      <c r="H2" s="63"/>
      <c r="I2" s="63"/>
      <c r="J2" s="63"/>
      <c r="K2" s="61"/>
      <c r="L2" s="61"/>
    </row>
    <row r="3" spans="1:16" s="66" customFormat="1" ht="54" customHeight="1" x14ac:dyDescent="0.3">
      <c r="A3" s="106" t="s">
        <v>442</v>
      </c>
      <c r="B3" s="64" t="s">
        <v>436</v>
      </c>
      <c r="C3" s="64" t="s">
        <v>447</v>
      </c>
      <c r="D3" s="64" t="s">
        <v>419</v>
      </c>
      <c r="E3" s="64" t="s">
        <v>437</v>
      </c>
      <c r="F3" s="64" t="s">
        <v>448</v>
      </c>
      <c r="G3" s="64" t="s">
        <v>421</v>
      </c>
      <c r="H3" s="64" t="s">
        <v>438</v>
      </c>
      <c r="I3" s="64" t="s">
        <v>449</v>
      </c>
      <c r="J3" s="65" t="s">
        <v>420</v>
      </c>
      <c r="O3" s="67"/>
      <c r="P3" s="67"/>
    </row>
    <row r="4" spans="1:16" s="62" customFormat="1" ht="18.899999999999999" customHeight="1" x14ac:dyDescent="0.3">
      <c r="A4" s="84" t="s">
        <v>278</v>
      </c>
      <c r="B4" s="69">
        <v>107</v>
      </c>
      <c r="C4" s="70">
        <v>3.0501536479000002</v>
      </c>
      <c r="D4" s="70">
        <v>3.9243284089000001</v>
      </c>
      <c r="E4" s="69">
        <v>119</v>
      </c>
      <c r="F4" s="70">
        <v>2.9446553269</v>
      </c>
      <c r="G4" s="70">
        <v>3.6573004179000002</v>
      </c>
      <c r="H4" s="69">
        <v>141</v>
      </c>
      <c r="I4" s="70">
        <v>3.1004410982000001</v>
      </c>
      <c r="J4" s="85">
        <v>3.5283731891999999</v>
      </c>
    </row>
    <row r="5" spans="1:16" s="62" customFormat="1" ht="18.899999999999999" customHeight="1" x14ac:dyDescent="0.3">
      <c r="A5" s="84" t="s">
        <v>279</v>
      </c>
      <c r="B5" s="69">
        <v>64.2</v>
      </c>
      <c r="C5" s="70">
        <v>3.2284993009999998</v>
      </c>
      <c r="D5" s="70">
        <v>3.9595763432000002</v>
      </c>
      <c r="E5" s="69">
        <v>91.2</v>
      </c>
      <c r="F5" s="70">
        <v>4.4360997343999999</v>
      </c>
      <c r="G5" s="70">
        <v>4.5931489009000002</v>
      </c>
      <c r="H5" s="69">
        <v>90.8</v>
      </c>
      <c r="I5" s="70">
        <v>4.1554922977000004</v>
      </c>
      <c r="J5" s="85">
        <v>4.0322851815999998</v>
      </c>
    </row>
    <row r="6" spans="1:16" s="62" customFormat="1" ht="18.899999999999999" customHeight="1" x14ac:dyDescent="0.3">
      <c r="A6" s="84" t="s">
        <v>280</v>
      </c>
      <c r="B6" s="69">
        <v>77.8</v>
      </c>
      <c r="C6" s="70">
        <v>2.8199440360999999</v>
      </c>
      <c r="D6" s="70">
        <v>3.6719070997999999</v>
      </c>
      <c r="E6" s="69">
        <v>101.8</v>
      </c>
      <c r="F6" s="70">
        <v>3.3161553445999998</v>
      </c>
      <c r="G6" s="70">
        <v>3.9813322087</v>
      </c>
      <c r="H6" s="69">
        <v>110.4</v>
      </c>
      <c r="I6" s="70">
        <v>3.2686511485</v>
      </c>
      <c r="J6" s="85">
        <v>3.6357321194000001</v>
      </c>
    </row>
    <row r="7" spans="1:16" s="62" customFormat="1" ht="18.899999999999999" customHeight="1" x14ac:dyDescent="0.3">
      <c r="A7" s="84" t="s">
        <v>281</v>
      </c>
      <c r="B7" s="69">
        <v>115.8</v>
      </c>
      <c r="C7" s="70">
        <v>3.4882459966999999</v>
      </c>
      <c r="D7" s="70">
        <v>4.1808921689999998</v>
      </c>
      <c r="E7" s="69">
        <v>130.19999999999999</v>
      </c>
      <c r="F7" s="70">
        <v>3.6214348893000001</v>
      </c>
      <c r="G7" s="70">
        <v>3.9714709050999999</v>
      </c>
      <c r="H7" s="69">
        <v>148</v>
      </c>
      <c r="I7" s="70">
        <v>3.8784067086</v>
      </c>
      <c r="J7" s="85">
        <v>3.8763337291000002</v>
      </c>
    </row>
    <row r="8" spans="1:16" s="62" customFormat="1" ht="18.899999999999999" customHeight="1" x14ac:dyDescent="0.3">
      <c r="A8" s="84" t="s">
        <v>282</v>
      </c>
      <c r="B8" s="69">
        <v>60.4</v>
      </c>
      <c r="C8" s="70">
        <v>3.6859834985000002</v>
      </c>
      <c r="D8" s="70">
        <v>5.1560906117999998</v>
      </c>
      <c r="E8" s="69">
        <v>59.6</v>
      </c>
      <c r="F8" s="70">
        <v>3.3231853511999998</v>
      </c>
      <c r="G8" s="70">
        <v>4.0453903018000004</v>
      </c>
      <c r="H8" s="69">
        <v>79.2</v>
      </c>
      <c r="I8" s="70">
        <v>4.0301241603999998</v>
      </c>
      <c r="J8" s="85">
        <v>4.8440038965000003</v>
      </c>
    </row>
    <row r="9" spans="1:16" s="62" customFormat="1" ht="18.899999999999999" customHeight="1" x14ac:dyDescent="0.3">
      <c r="A9" s="84" t="s">
        <v>283</v>
      </c>
      <c r="B9" s="69">
        <v>98.8</v>
      </c>
      <c r="C9" s="70">
        <v>2.9921984785000002</v>
      </c>
      <c r="D9" s="70">
        <v>3.5490316450999999</v>
      </c>
      <c r="E9" s="69">
        <v>108</v>
      </c>
      <c r="F9" s="70">
        <v>2.9884116038999999</v>
      </c>
      <c r="G9" s="70">
        <v>3.3894983839999999</v>
      </c>
      <c r="H9" s="69">
        <v>123.6</v>
      </c>
      <c r="I9" s="70">
        <v>3.1423515772999999</v>
      </c>
      <c r="J9" s="85">
        <v>3.5242807606</v>
      </c>
    </row>
    <row r="10" spans="1:16" s="62" customFormat="1" ht="18.899999999999999" customHeight="1" x14ac:dyDescent="0.3">
      <c r="A10" s="84" t="s">
        <v>284</v>
      </c>
      <c r="B10" s="69">
        <v>83.6</v>
      </c>
      <c r="C10" s="70">
        <v>2.930618655</v>
      </c>
      <c r="D10" s="70">
        <v>3.4120588092999999</v>
      </c>
      <c r="E10" s="69">
        <v>98.6</v>
      </c>
      <c r="F10" s="70">
        <v>3.3593861795</v>
      </c>
      <c r="G10" s="70">
        <v>3.7489430994999999</v>
      </c>
      <c r="H10" s="69">
        <v>93.8</v>
      </c>
      <c r="I10" s="70">
        <v>3.0161547564000002</v>
      </c>
      <c r="J10" s="85">
        <v>3.1288501835</v>
      </c>
    </row>
    <row r="11" spans="1:16" s="62" customFormat="1" ht="18.899999999999999" customHeight="1" x14ac:dyDescent="0.3">
      <c r="A11" s="84" t="s">
        <v>285</v>
      </c>
      <c r="B11" s="69">
        <v>174.4</v>
      </c>
      <c r="C11" s="70">
        <v>3.5893193054000001</v>
      </c>
      <c r="D11" s="70">
        <v>4.1891404244999997</v>
      </c>
      <c r="E11" s="69">
        <v>181.2</v>
      </c>
      <c r="F11" s="70">
        <v>3.6102521597999999</v>
      </c>
      <c r="G11" s="70">
        <v>3.9932784478999999</v>
      </c>
      <c r="H11" s="69">
        <v>196</v>
      </c>
      <c r="I11" s="70">
        <v>3.6973876824</v>
      </c>
      <c r="J11" s="85">
        <v>3.7582844812</v>
      </c>
    </row>
    <row r="12" spans="1:16" s="62" customFormat="1" ht="18.899999999999999" customHeight="1" x14ac:dyDescent="0.3">
      <c r="A12" s="84" t="s">
        <v>286</v>
      </c>
      <c r="B12" s="69">
        <v>31</v>
      </c>
      <c r="C12" s="70">
        <v>2.1438154381999999</v>
      </c>
      <c r="D12" s="70">
        <v>2.9898234207000001</v>
      </c>
      <c r="E12" s="69">
        <v>40.6</v>
      </c>
      <c r="F12" s="70">
        <v>2.6307604582000002</v>
      </c>
      <c r="G12" s="70">
        <v>3.1867327312999998</v>
      </c>
      <c r="H12" s="69">
        <v>44.4</v>
      </c>
      <c r="I12" s="70">
        <v>2.6453765490999999</v>
      </c>
      <c r="J12" s="85">
        <v>3.2339377305000001</v>
      </c>
    </row>
    <row r="13" spans="1:16" s="62" customFormat="1" ht="18.899999999999999" customHeight="1" x14ac:dyDescent="0.3">
      <c r="A13" s="84" t="s">
        <v>287</v>
      </c>
      <c r="B13" s="69">
        <v>132.6</v>
      </c>
      <c r="C13" s="70">
        <v>4.1565313339000003</v>
      </c>
      <c r="D13" s="70">
        <v>4.9385532034999997</v>
      </c>
      <c r="E13" s="69">
        <v>135.80000000000001</v>
      </c>
      <c r="F13" s="70">
        <v>4.1774332471999998</v>
      </c>
      <c r="G13" s="70">
        <v>4.4096174403999999</v>
      </c>
      <c r="H13" s="69">
        <v>142</v>
      </c>
      <c r="I13" s="70">
        <v>4.2586116925999997</v>
      </c>
      <c r="J13" s="85">
        <v>4.3945514714999998</v>
      </c>
    </row>
    <row r="14" spans="1:16" s="62" customFormat="1" ht="18.899999999999999" customHeight="1" x14ac:dyDescent="0.3">
      <c r="A14" s="84" t="s">
        <v>288</v>
      </c>
      <c r="B14" s="69">
        <v>68.400000000000006</v>
      </c>
      <c r="C14" s="70">
        <v>2.190720824</v>
      </c>
      <c r="D14" s="70">
        <v>2.8291706491999999</v>
      </c>
      <c r="E14" s="69">
        <v>62</v>
      </c>
      <c r="F14" s="70">
        <v>1.9111028913000001</v>
      </c>
      <c r="G14" s="70">
        <v>2.3451927527</v>
      </c>
      <c r="H14" s="69">
        <v>72</v>
      </c>
      <c r="I14" s="70">
        <v>2.1866154836999998</v>
      </c>
      <c r="J14" s="85">
        <v>2.6266276286000001</v>
      </c>
    </row>
    <row r="15" spans="1:16" s="62" customFormat="1" ht="18.899999999999999" customHeight="1" x14ac:dyDescent="0.3">
      <c r="A15" s="84" t="s">
        <v>289</v>
      </c>
      <c r="B15" s="69">
        <v>50</v>
      </c>
      <c r="C15" s="70">
        <v>2.6950400483000001</v>
      </c>
      <c r="D15" s="70">
        <v>3.6060964908000002</v>
      </c>
      <c r="E15" s="69">
        <v>49.2</v>
      </c>
      <c r="F15" s="70">
        <v>2.4498331922999999</v>
      </c>
      <c r="G15" s="70">
        <v>3.1608261337000001</v>
      </c>
      <c r="H15" s="69">
        <v>44.8</v>
      </c>
      <c r="I15" s="70">
        <v>2.1404682274</v>
      </c>
      <c r="J15" s="85">
        <v>2.6918991264000001</v>
      </c>
    </row>
    <row r="16" spans="1:16" s="62" customFormat="1" ht="18.899999999999999" customHeight="1" x14ac:dyDescent="0.3">
      <c r="A16" s="84" t="s">
        <v>290</v>
      </c>
      <c r="B16" s="69">
        <v>1066</v>
      </c>
      <c r="C16" s="70">
        <v>3.1281784317999999</v>
      </c>
      <c r="D16" s="70">
        <v>3.8114540931000001</v>
      </c>
      <c r="E16" s="69">
        <v>1177.8</v>
      </c>
      <c r="F16" s="70">
        <v>3.2342091344999999</v>
      </c>
      <c r="G16" s="70">
        <v>3.6547632362</v>
      </c>
      <c r="H16" s="69">
        <v>1287.5999999999999</v>
      </c>
      <c r="I16" s="70">
        <v>3.3115018366000002</v>
      </c>
      <c r="J16" s="85">
        <v>3.5528290201999999</v>
      </c>
    </row>
    <row r="17" spans="1:10" s="62" customFormat="1" ht="18.899999999999999" customHeight="1" x14ac:dyDescent="0.3">
      <c r="A17" s="84" t="s">
        <v>291</v>
      </c>
      <c r="B17" s="69">
        <v>1.4</v>
      </c>
      <c r="C17" s="70">
        <v>3.3653846154</v>
      </c>
      <c r="D17" s="70">
        <v>5.7502277175999996</v>
      </c>
      <c r="E17" s="69">
        <v>1.4</v>
      </c>
      <c r="F17" s="70">
        <v>3.1588447653</v>
      </c>
      <c r="G17" s="70">
        <v>5.6476419201999999</v>
      </c>
      <c r="H17" s="69">
        <v>1.2</v>
      </c>
      <c r="I17" s="70">
        <v>2.8011204481999998</v>
      </c>
      <c r="J17" s="85">
        <v>4.2632842597999998</v>
      </c>
    </row>
    <row r="18" spans="1:10" s="62" customFormat="1" ht="18.899999999999999" customHeight="1" x14ac:dyDescent="0.3">
      <c r="A18" s="86" t="s">
        <v>167</v>
      </c>
      <c r="B18" s="87">
        <v>1065.4000000000001</v>
      </c>
      <c r="C18" s="88">
        <v>3.1443905065000002</v>
      </c>
      <c r="D18" s="88">
        <v>3.7809021212</v>
      </c>
      <c r="E18" s="87">
        <v>1178.5999999999999</v>
      </c>
      <c r="F18" s="88">
        <v>3.2544903184999998</v>
      </c>
      <c r="G18" s="88">
        <v>3.4963907284000002</v>
      </c>
      <c r="H18" s="87">
        <v>1287.2</v>
      </c>
      <c r="I18" s="88">
        <v>3.3280520242999998</v>
      </c>
      <c r="J18" s="89">
        <v>3.4166932059000001</v>
      </c>
    </row>
    <row r="19" spans="1:10" s="62" customFormat="1" ht="18.899999999999999" customHeight="1" x14ac:dyDescent="0.3">
      <c r="A19" s="90" t="s">
        <v>29</v>
      </c>
      <c r="B19" s="91">
        <v>1965.6</v>
      </c>
      <c r="C19" s="92">
        <v>3.3512717988</v>
      </c>
      <c r="D19" s="92">
        <v>3.9357817255000001</v>
      </c>
      <c r="E19" s="91">
        <v>2141.6</v>
      </c>
      <c r="F19" s="92">
        <v>3.4233294723999999</v>
      </c>
      <c r="G19" s="92">
        <v>3.5886964255999998</v>
      </c>
      <c r="H19" s="91">
        <v>2501.1999999999998</v>
      </c>
      <c r="I19" s="92">
        <v>3.7574692696000001</v>
      </c>
      <c r="J19" s="93">
        <v>3.7574692696000001</v>
      </c>
    </row>
    <row r="20" spans="1:10" ht="18.899999999999999" customHeight="1" x14ac:dyDescent="0.25">
      <c r="A20" s="77" t="s">
        <v>411</v>
      </c>
    </row>
    <row r="22" spans="1:10" ht="15.6" x14ac:dyDescent="0.3">
      <c r="A22" s="122" t="s">
        <v>455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444</v>
      </c>
      <c r="B1" s="61"/>
      <c r="C1" s="61"/>
      <c r="D1" s="61"/>
      <c r="E1" s="61"/>
      <c r="F1" s="61"/>
      <c r="G1" s="61"/>
      <c r="H1" s="61"/>
      <c r="I1" s="61"/>
      <c r="J1" s="61"/>
      <c r="K1" s="61"/>
      <c r="L1" s="61"/>
    </row>
    <row r="2" spans="1:16" s="62" customFormat="1" ht="18.899999999999999" customHeight="1" x14ac:dyDescent="0.3">
      <c r="A2" s="1" t="s">
        <v>423</v>
      </c>
      <c r="B2" s="63"/>
      <c r="C2" s="63"/>
      <c r="D2" s="63"/>
      <c r="E2" s="63"/>
      <c r="F2" s="63"/>
      <c r="G2" s="63"/>
      <c r="H2" s="63"/>
      <c r="I2" s="63"/>
      <c r="J2" s="63"/>
      <c r="K2" s="61"/>
      <c r="L2" s="61"/>
    </row>
    <row r="3" spans="1:16" s="66" customFormat="1" ht="54" customHeight="1" x14ac:dyDescent="0.3">
      <c r="A3" s="106" t="s">
        <v>443</v>
      </c>
      <c r="B3" s="64" t="s">
        <v>436</v>
      </c>
      <c r="C3" s="64" t="s">
        <v>447</v>
      </c>
      <c r="D3" s="64" t="s">
        <v>419</v>
      </c>
      <c r="E3" s="64" t="s">
        <v>437</v>
      </c>
      <c r="F3" s="64" t="s">
        <v>448</v>
      </c>
      <c r="G3" s="64" t="s">
        <v>421</v>
      </c>
      <c r="H3" s="64" t="s">
        <v>438</v>
      </c>
      <c r="I3" s="64" t="s">
        <v>449</v>
      </c>
      <c r="J3" s="65" t="s">
        <v>420</v>
      </c>
      <c r="O3" s="67"/>
      <c r="P3" s="67"/>
    </row>
    <row r="4" spans="1:16" s="62" customFormat="1" ht="18.899999999999999" customHeight="1" x14ac:dyDescent="0.3">
      <c r="A4" s="84" t="s">
        <v>292</v>
      </c>
      <c r="B4" s="69">
        <v>51.6</v>
      </c>
      <c r="C4" s="70">
        <v>2.8229424250999999</v>
      </c>
      <c r="D4" s="70">
        <v>3.8332625842999999</v>
      </c>
      <c r="E4" s="69">
        <v>58.2</v>
      </c>
      <c r="F4" s="70">
        <v>2.6013730959000001</v>
      </c>
      <c r="G4" s="70">
        <v>3.3922744263000002</v>
      </c>
      <c r="H4" s="69">
        <v>67.8</v>
      </c>
      <c r="I4" s="70">
        <v>2.5316833826999998</v>
      </c>
      <c r="J4" s="85">
        <v>3.1589748486999998</v>
      </c>
    </row>
    <row r="5" spans="1:16" s="62" customFormat="1" ht="18.899999999999999" customHeight="1" x14ac:dyDescent="0.3">
      <c r="A5" s="84" t="s">
        <v>293</v>
      </c>
      <c r="B5" s="69">
        <v>55.4</v>
      </c>
      <c r="C5" s="70">
        <v>3.2973442688999999</v>
      </c>
      <c r="D5" s="70">
        <v>4.2765591452000002</v>
      </c>
      <c r="E5" s="69">
        <v>60.8</v>
      </c>
      <c r="F5" s="70">
        <v>3.3704003458999998</v>
      </c>
      <c r="G5" s="70">
        <v>4.1059927384000003</v>
      </c>
      <c r="H5" s="69">
        <v>73.2</v>
      </c>
      <c r="I5" s="70">
        <v>3.9151084678000001</v>
      </c>
      <c r="J5" s="85">
        <v>4.1174930074000002</v>
      </c>
    </row>
    <row r="6" spans="1:16" s="62" customFormat="1" ht="18.899999999999999" customHeight="1" x14ac:dyDescent="0.3">
      <c r="A6" s="84" t="s">
        <v>279</v>
      </c>
      <c r="B6" s="69">
        <v>64.2</v>
      </c>
      <c r="C6" s="70">
        <v>3.2284993009999998</v>
      </c>
      <c r="D6" s="70">
        <v>3.9307596583</v>
      </c>
      <c r="E6" s="69">
        <v>91.2</v>
      </c>
      <c r="F6" s="70">
        <v>4.4360997343999999</v>
      </c>
      <c r="G6" s="70">
        <v>4.6168114043999999</v>
      </c>
      <c r="H6" s="69">
        <v>90.8</v>
      </c>
      <c r="I6" s="70">
        <v>4.1554922977000004</v>
      </c>
      <c r="J6" s="85">
        <v>4.0347059677999999</v>
      </c>
    </row>
    <row r="7" spans="1:16" s="62" customFormat="1" ht="18.899999999999999" customHeight="1" x14ac:dyDescent="0.3">
      <c r="A7" s="84" t="s">
        <v>294</v>
      </c>
      <c r="B7" s="69">
        <v>53.8</v>
      </c>
      <c r="C7" s="70">
        <v>2.7499769983000002</v>
      </c>
      <c r="D7" s="70">
        <v>3.8227354549000001</v>
      </c>
      <c r="E7" s="69">
        <v>76.400000000000006</v>
      </c>
      <c r="F7" s="70">
        <v>3.3976092215999998</v>
      </c>
      <c r="G7" s="70">
        <v>4.3227159135999997</v>
      </c>
      <c r="H7" s="69">
        <v>88.4</v>
      </c>
      <c r="I7" s="70">
        <v>3.4808631281000002</v>
      </c>
      <c r="J7" s="85">
        <v>4.0803138834999997</v>
      </c>
    </row>
    <row r="8" spans="1:16" s="62" customFormat="1" ht="18.899999999999999" customHeight="1" x14ac:dyDescent="0.3">
      <c r="A8" s="84" t="s">
        <v>295</v>
      </c>
      <c r="B8" s="69">
        <v>24</v>
      </c>
      <c r="C8" s="70">
        <v>2.9905051461999999</v>
      </c>
      <c r="D8" s="70">
        <v>3.7118773078</v>
      </c>
      <c r="E8" s="69">
        <v>25.4</v>
      </c>
      <c r="F8" s="70">
        <v>3.0931099149999999</v>
      </c>
      <c r="G8" s="70">
        <v>3.6397873038999999</v>
      </c>
      <c r="H8" s="69">
        <v>22</v>
      </c>
      <c r="I8" s="70">
        <v>2.6254863117</v>
      </c>
      <c r="J8" s="85">
        <v>2.9326690609999999</v>
      </c>
    </row>
    <row r="9" spans="1:16" s="62" customFormat="1" ht="18.899999999999999" customHeight="1" x14ac:dyDescent="0.3">
      <c r="A9" s="84" t="s">
        <v>296</v>
      </c>
      <c r="B9" s="69">
        <v>65.400000000000006</v>
      </c>
      <c r="C9" s="70">
        <v>3.3692236361000001</v>
      </c>
      <c r="D9" s="70">
        <v>4.3320641108000002</v>
      </c>
      <c r="E9" s="69">
        <v>77.400000000000006</v>
      </c>
      <c r="F9" s="70">
        <v>3.5212869530000002</v>
      </c>
      <c r="G9" s="70">
        <v>3.9916141426</v>
      </c>
      <c r="H9" s="69">
        <v>93.2</v>
      </c>
      <c r="I9" s="70">
        <v>3.8797122685000001</v>
      </c>
      <c r="J9" s="85">
        <v>3.8841700666999999</v>
      </c>
    </row>
    <row r="10" spans="1:16" s="62" customFormat="1" ht="18.899999999999999" customHeight="1" x14ac:dyDescent="0.3">
      <c r="A10" s="84" t="s">
        <v>297</v>
      </c>
      <c r="B10" s="69">
        <v>50.4</v>
      </c>
      <c r="C10" s="70">
        <v>3.6558297427999999</v>
      </c>
      <c r="D10" s="70">
        <v>4.3033785855</v>
      </c>
      <c r="E10" s="69">
        <v>52.8</v>
      </c>
      <c r="F10" s="70">
        <v>3.7789865444999999</v>
      </c>
      <c r="G10" s="70">
        <v>4.3040906285</v>
      </c>
      <c r="H10" s="69">
        <v>54.8</v>
      </c>
      <c r="I10" s="70">
        <v>3.8761883204999998</v>
      </c>
      <c r="J10" s="85">
        <v>4.2497404924</v>
      </c>
    </row>
    <row r="11" spans="1:16" s="62" customFormat="1" ht="18.899999999999999" customHeight="1" x14ac:dyDescent="0.3">
      <c r="A11" s="84" t="s">
        <v>282</v>
      </c>
      <c r="B11" s="69">
        <v>60.4</v>
      </c>
      <c r="C11" s="70">
        <v>3.6859834985000002</v>
      </c>
      <c r="D11" s="70">
        <v>5.2186521311999998</v>
      </c>
      <c r="E11" s="69">
        <v>59.6</v>
      </c>
      <c r="F11" s="70">
        <v>3.3231853511999998</v>
      </c>
      <c r="G11" s="70">
        <v>4.1289888396999999</v>
      </c>
      <c r="H11" s="69">
        <v>79.2</v>
      </c>
      <c r="I11" s="70">
        <v>4.0301241603999998</v>
      </c>
      <c r="J11" s="85">
        <v>4.8584755132000002</v>
      </c>
    </row>
    <row r="12" spans="1:16" s="62" customFormat="1" ht="18.899999999999999" customHeight="1" x14ac:dyDescent="0.3">
      <c r="A12" s="84" t="s">
        <v>298</v>
      </c>
      <c r="B12" s="69">
        <v>33.799999999999997</v>
      </c>
      <c r="C12" s="70">
        <v>2.9301615923000002</v>
      </c>
      <c r="D12" s="70">
        <v>3.6583052284000002</v>
      </c>
      <c r="E12" s="69">
        <v>40.4</v>
      </c>
      <c r="F12" s="70">
        <v>3.1325114368000002</v>
      </c>
      <c r="G12" s="70">
        <v>3.6974604197000001</v>
      </c>
      <c r="H12" s="69">
        <v>43.4</v>
      </c>
      <c r="I12" s="70">
        <v>3.1717263252999999</v>
      </c>
      <c r="J12" s="85">
        <v>3.5874960247000001</v>
      </c>
    </row>
    <row r="13" spans="1:16" s="62" customFormat="1" ht="18.899999999999999" customHeight="1" x14ac:dyDescent="0.3">
      <c r="A13" s="84" t="s">
        <v>299</v>
      </c>
      <c r="B13" s="69">
        <v>8.8000000000000007</v>
      </c>
      <c r="C13" s="70">
        <v>3.2479515760000002</v>
      </c>
      <c r="D13" s="70">
        <v>4.5154459093000003</v>
      </c>
      <c r="E13" s="69">
        <v>9.8000000000000007</v>
      </c>
      <c r="F13" s="70">
        <v>3.4163006345000002</v>
      </c>
      <c r="G13" s="70">
        <v>4.4081422131999997</v>
      </c>
      <c r="H13" s="69">
        <v>13</v>
      </c>
      <c r="I13" s="70">
        <v>3.9554554859</v>
      </c>
      <c r="J13" s="85">
        <v>5.1360767644000003</v>
      </c>
    </row>
    <row r="14" spans="1:16" s="62" customFormat="1" ht="18.899999999999999" customHeight="1" x14ac:dyDescent="0.3">
      <c r="A14" s="84" t="s">
        <v>300</v>
      </c>
      <c r="B14" s="69">
        <v>56.2</v>
      </c>
      <c r="C14" s="70">
        <v>2.9934059846999999</v>
      </c>
      <c r="D14" s="70">
        <v>3.5991824830999999</v>
      </c>
      <c r="E14" s="69">
        <v>57.8</v>
      </c>
      <c r="F14" s="70">
        <v>2.8369490527000001</v>
      </c>
      <c r="G14" s="70">
        <v>3.3289473525000002</v>
      </c>
      <c r="H14" s="69">
        <v>67.2</v>
      </c>
      <c r="I14" s="70">
        <v>3.0048829347999999</v>
      </c>
      <c r="J14" s="85">
        <v>3.4745226293</v>
      </c>
    </row>
    <row r="15" spans="1:16" s="62" customFormat="1" ht="18.899999999999999" customHeight="1" x14ac:dyDescent="0.3">
      <c r="A15" s="84" t="s">
        <v>301</v>
      </c>
      <c r="B15" s="69">
        <v>49.8</v>
      </c>
      <c r="C15" s="70">
        <v>2.6898853828</v>
      </c>
      <c r="D15" s="70">
        <v>3.2516277213000002</v>
      </c>
      <c r="E15" s="69">
        <v>65.2</v>
      </c>
      <c r="F15" s="70">
        <v>3.3841650144000002</v>
      </c>
      <c r="G15" s="70">
        <v>3.9048860716</v>
      </c>
      <c r="H15" s="69">
        <v>57.2</v>
      </c>
      <c r="I15" s="70">
        <v>2.7743287289</v>
      </c>
      <c r="J15" s="85">
        <v>3.0586531630999998</v>
      </c>
    </row>
    <row r="16" spans="1:16" s="62" customFormat="1" ht="18.899999999999999" customHeight="1" x14ac:dyDescent="0.3">
      <c r="A16" s="84" t="s">
        <v>302</v>
      </c>
      <c r="B16" s="69">
        <v>33.799999999999997</v>
      </c>
      <c r="C16" s="70">
        <v>3.3757465593</v>
      </c>
      <c r="D16" s="70">
        <v>3.9620781027</v>
      </c>
      <c r="E16" s="69">
        <v>33.4</v>
      </c>
      <c r="F16" s="70">
        <v>3.3120463290000002</v>
      </c>
      <c r="G16" s="70">
        <v>3.7710147787000001</v>
      </c>
      <c r="H16" s="69">
        <v>36.6</v>
      </c>
      <c r="I16" s="70">
        <v>3.4918333078999999</v>
      </c>
      <c r="J16" s="85">
        <v>3.6768395844000001</v>
      </c>
    </row>
    <row r="17" spans="1:12" s="62" customFormat="1" ht="18.899999999999999" customHeight="1" x14ac:dyDescent="0.3">
      <c r="A17" s="84" t="s">
        <v>303</v>
      </c>
      <c r="B17" s="69">
        <v>14</v>
      </c>
      <c r="C17" s="70">
        <v>2.4575200112000002</v>
      </c>
      <c r="D17" s="70">
        <v>4.1448423696000001</v>
      </c>
      <c r="E17" s="69">
        <v>21.2</v>
      </c>
      <c r="F17" s="70">
        <v>3.8380766167</v>
      </c>
      <c r="G17" s="70">
        <v>5.1839922891999999</v>
      </c>
      <c r="H17" s="69">
        <v>24.4</v>
      </c>
      <c r="I17" s="70">
        <v>4.1587128443000001</v>
      </c>
      <c r="J17" s="85">
        <v>4.9494027340000004</v>
      </c>
    </row>
    <row r="18" spans="1:12" s="62" customFormat="1" ht="18.899999999999999" customHeight="1" x14ac:dyDescent="0.3">
      <c r="A18" s="84" t="s">
        <v>304</v>
      </c>
      <c r="B18" s="69">
        <v>48.8</v>
      </c>
      <c r="C18" s="70">
        <v>3.5720036891000002</v>
      </c>
      <c r="D18" s="70">
        <v>4.6715804863999999</v>
      </c>
      <c r="E18" s="69">
        <v>51</v>
      </c>
      <c r="F18" s="70">
        <v>3.4637326812999998</v>
      </c>
      <c r="G18" s="70">
        <v>4.1045409527999999</v>
      </c>
      <c r="H18" s="69">
        <v>64</v>
      </c>
      <c r="I18" s="70">
        <v>3.9584853844999999</v>
      </c>
      <c r="J18" s="85">
        <v>4.4553888285000003</v>
      </c>
    </row>
    <row r="19" spans="1:12" s="62" customFormat="1" ht="18.899999999999999" customHeight="1" x14ac:dyDescent="0.3">
      <c r="A19" s="84" t="s">
        <v>305</v>
      </c>
      <c r="B19" s="69">
        <v>90.8</v>
      </c>
      <c r="C19" s="70">
        <v>4.1807482987000002</v>
      </c>
      <c r="D19" s="70">
        <v>4.3488686837000001</v>
      </c>
      <c r="E19" s="69">
        <v>89.2</v>
      </c>
      <c r="F19" s="70">
        <v>4.052224635</v>
      </c>
      <c r="G19" s="70">
        <v>4.3513037375000003</v>
      </c>
      <c r="H19" s="69">
        <v>86</v>
      </c>
      <c r="I19" s="70">
        <v>3.7896814905</v>
      </c>
      <c r="J19" s="85">
        <v>3.6159654649999999</v>
      </c>
    </row>
    <row r="20" spans="1:12" s="62" customFormat="1" ht="18.899999999999999" customHeight="1" x14ac:dyDescent="0.3">
      <c r="A20" s="84" t="s">
        <v>306</v>
      </c>
      <c r="B20" s="69">
        <v>20.8</v>
      </c>
      <c r="C20" s="70">
        <v>2.7691242644999998</v>
      </c>
      <c r="D20" s="70">
        <v>4.3154702705999997</v>
      </c>
      <c r="E20" s="69">
        <v>19.8</v>
      </c>
      <c r="F20" s="70">
        <v>2.4967844442999998</v>
      </c>
      <c r="G20" s="70">
        <v>3.3575711651</v>
      </c>
      <c r="H20" s="69">
        <v>21.6</v>
      </c>
      <c r="I20" s="70">
        <v>2.6080027046000001</v>
      </c>
      <c r="J20" s="85">
        <v>3.5051881534999998</v>
      </c>
    </row>
    <row r="21" spans="1:12" s="62" customFormat="1" ht="18.899999999999999" customHeight="1" x14ac:dyDescent="0.3">
      <c r="A21" s="84" t="s">
        <v>307</v>
      </c>
      <c r="B21" s="69">
        <v>14.4</v>
      </c>
      <c r="C21" s="70">
        <v>1.7686941141999999</v>
      </c>
      <c r="D21" s="70">
        <v>2.7553292866999999</v>
      </c>
      <c r="E21" s="69">
        <v>25</v>
      </c>
      <c r="F21" s="70">
        <v>2.8774659884</v>
      </c>
      <c r="G21" s="70">
        <v>3.7341618520000002</v>
      </c>
      <c r="H21" s="69">
        <v>26.2</v>
      </c>
      <c r="I21" s="70">
        <v>2.7529683723999998</v>
      </c>
      <c r="J21" s="85">
        <v>3.2424114546</v>
      </c>
    </row>
    <row r="22" spans="1:12" s="62" customFormat="1" ht="18.899999999999999" customHeight="1" x14ac:dyDescent="0.3">
      <c r="A22" s="84" t="s">
        <v>308</v>
      </c>
      <c r="B22" s="69">
        <v>16.600000000000001</v>
      </c>
      <c r="C22" s="70">
        <v>2.6271642451999999</v>
      </c>
      <c r="D22" s="70">
        <v>3.6071443878</v>
      </c>
      <c r="E22" s="69">
        <v>15.6</v>
      </c>
      <c r="F22" s="70">
        <v>2.3129614802999998</v>
      </c>
      <c r="G22" s="70">
        <v>3.0247321048</v>
      </c>
      <c r="H22" s="69">
        <v>18.2</v>
      </c>
      <c r="I22" s="70">
        <v>2.5044722719000001</v>
      </c>
      <c r="J22" s="85">
        <v>3.5256402082</v>
      </c>
    </row>
    <row r="23" spans="1:12" s="62" customFormat="1" ht="18.899999999999999" customHeight="1" x14ac:dyDescent="0.3">
      <c r="A23" s="84" t="s">
        <v>309</v>
      </c>
      <c r="B23" s="69">
        <v>75.2</v>
      </c>
      <c r="C23" s="70">
        <v>4.2402508062999997</v>
      </c>
      <c r="D23" s="70">
        <v>5.0141865091</v>
      </c>
      <c r="E23" s="69">
        <v>83.4</v>
      </c>
      <c r="F23" s="70">
        <v>4.6189120633999998</v>
      </c>
      <c r="G23" s="70">
        <v>4.9479070055000003</v>
      </c>
      <c r="H23" s="69">
        <v>82.6</v>
      </c>
      <c r="I23" s="70">
        <v>4.5530211996999999</v>
      </c>
      <c r="J23" s="85">
        <v>4.7690065264000001</v>
      </c>
    </row>
    <row r="24" spans="1:12" s="62" customFormat="1" ht="18.899999999999999" customHeight="1" x14ac:dyDescent="0.3">
      <c r="A24" s="84" t="s">
        <v>310</v>
      </c>
      <c r="B24" s="69">
        <v>57.4</v>
      </c>
      <c r="C24" s="70">
        <v>4.0517265719999997</v>
      </c>
      <c r="D24" s="70">
        <v>4.7525447729000003</v>
      </c>
      <c r="E24" s="69">
        <v>52.4</v>
      </c>
      <c r="F24" s="70">
        <v>3.6258459153999998</v>
      </c>
      <c r="G24" s="70">
        <v>4.1738720692999998</v>
      </c>
      <c r="H24" s="69">
        <v>59.4</v>
      </c>
      <c r="I24" s="70">
        <v>3.9072777982</v>
      </c>
      <c r="J24" s="85">
        <v>4.2853846077000002</v>
      </c>
    </row>
    <row r="25" spans="1:12" s="62" customFormat="1" ht="18.899999999999999" customHeight="1" x14ac:dyDescent="0.3">
      <c r="A25" s="84" t="s">
        <v>291</v>
      </c>
      <c r="B25" s="69">
        <v>1.4</v>
      </c>
      <c r="C25" s="70">
        <v>3.3653846154</v>
      </c>
      <c r="D25" s="70">
        <v>5.7502277175999996</v>
      </c>
      <c r="E25" s="69">
        <v>1.4</v>
      </c>
      <c r="F25" s="70">
        <v>3.1588447653</v>
      </c>
      <c r="G25" s="70">
        <v>5.6476419201999999</v>
      </c>
      <c r="H25" s="69">
        <v>1.2</v>
      </c>
      <c r="I25" s="70">
        <v>2.8011204481999998</v>
      </c>
      <c r="J25" s="85">
        <v>4.2632842597999998</v>
      </c>
    </row>
    <row r="26" spans="1:12" s="62" customFormat="1" ht="18.899999999999999" customHeight="1" x14ac:dyDescent="0.3">
      <c r="A26" s="84" t="s">
        <v>311</v>
      </c>
      <c r="B26" s="69">
        <v>38.799999999999997</v>
      </c>
      <c r="C26" s="70">
        <v>2.3078204183</v>
      </c>
      <c r="D26" s="70">
        <v>3.0985580842</v>
      </c>
      <c r="E26" s="69">
        <v>37</v>
      </c>
      <c r="F26" s="70">
        <v>2.1205868867</v>
      </c>
      <c r="G26" s="70">
        <v>2.6860620365000001</v>
      </c>
      <c r="H26" s="69">
        <v>42.2</v>
      </c>
      <c r="I26" s="70">
        <v>2.3616583095000001</v>
      </c>
      <c r="J26" s="85">
        <v>2.8772001705000001</v>
      </c>
    </row>
    <row r="27" spans="1:12" s="62" customFormat="1" ht="18.899999999999999" customHeight="1" x14ac:dyDescent="0.3">
      <c r="A27" s="84" t="s">
        <v>312</v>
      </c>
      <c r="B27" s="69">
        <v>29.6</v>
      </c>
      <c r="C27" s="70">
        <v>2.0541005676999999</v>
      </c>
      <c r="D27" s="70">
        <v>2.8247533259000002</v>
      </c>
      <c r="E27" s="69">
        <v>25</v>
      </c>
      <c r="F27" s="70">
        <v>1.6673336001000001</v>
      </c>
      <c r="G27" s="70">
        <v>2.2234343165000001</v>
      </c>
      <c r="H27" s="69">
        <v>29.8</v>
      </c>
      <c r="I27" s="70">
        <v>1.9789093419999999</v>
      </c>
      <c r="J27" s="85">
        <v>2.6097372509999999</v>
      </c>
    </row>
    <row r="28" spans="1:12" s="62" customFormat="1" ht="18.899999999999999" customHeight="1" x14ac:dyDescent="0.3">
      <c r="A28" s="84" t="s">
        <v>313</v>
      </c>
      <c r="B28" s="69">
        <v>35.200000000000003</v>
      </c>
      <c r="C28" s="70">
        <v>2.8589064682999998</v>
      </c>
      <c r="D28" s="70">
        <v>3.9540128658000002</v>
      </c>
      <c r="E28" s="69">
        <v>30.4</v>
      </c>
      <c r="F28" s="70">
        <v>2.2773241441000001</v>
      </c>
      <c r="G28" s="70">
        <v>3.2252660889000002</v>
      </c>
      <c r="H28" s="69">
        <v>31</v>
      </c>
      <c r="I28" s="70">
        <v>2.1929204041000001</v>
      </c>
      <c r="J28" s="85">
        <v>2.8795206778</v>
      </c>
    </row>
    <row r="29" spans="1:12" s="62" customFormat="1" ht="18.899999999999999" customHeight="1" x14ac:dyDescent="0.3">
      <c r="A29" s="84" t="s">
        <v>314</v>
      </c>
      <c r="B29" s="69">
        <v>14.8</v>
      </c>
      <c r="C29" s="70">
        <v>2.3717188552000001</v>
      </c>
      <c r="D29" s="70">
        <v>3.4292938469999998</v>
      </c>
      <c r="E29" s="69">
        <v>18.8</v>
      </c>
      <c r="F29" s="70">
        <v>2.7918027917999999</v>
      </c>
      <c r="G29" s="70">
        <v>3.6361755801000002</v>
      </c>
      <c r="H29" s="69">
        <v>13.8</v>
      </c>
      <c r="I29" s="70">
        <v>2.0313235986999998</v>
      </c>
      <c r="J29" s="85">
        <v>2.7751406865999999</v>
      </c>
    </row>
    <row r="30" spans="1:12" ht="18.899999999999999" customHeight="1" x14ac:dyDescent="0.25">
      <c r="A30" s="86" t="s">
        <v>167</v>
      </c>
      <c r="B30" s="87">
        <v>1065.4000000000001</v>
      </c>
      <c r="C30" s="88">
        <v>3.1443905065000002</v>
      </c>
      <c r="D30" s="88">
        <v>3.7809021212</v>
      </c>
      <c r="E30" s="87">
        <v>1178.5999999999999</v>
      </c>
      <c r="F30" s="88">
        <v>3.2544903184999998</v>
      </c>
      <c r="G30" s="88">
        <v>3.4963907284000002</v>
      </c>
      <c r="H30" s="87">
        <v>1287.2</v>
      </c>
      <c r="I30" s="88">
        <v>3.3280520242999998</v>
      </c>
      <c r="J30" s="89">
        <v>3.4166932059000001</v>
      </c>
    </row>
    <row r="31" spans="1:12" ht="18.899999999999999" customHeight="1" x14ac:dyDescent="0.25">
      <c r="A31" s="90" t="s">
        <v>29</v>
      </c>
      <c r="B31" s="91">
        <v>1965.6</v>
      </c>
      <c r="C31" s="92">
        <v>3.3512717988</v>
      </c>
      <c r="D31" s="92">
        <v>3.9357817255000001</v>
      </c>
      <c r="E31" s="91">
        <v>2141.6</v>
      </c>
      <c r="F31" s="92">
        <v>3.4233294723999999</v>
      </c>
      <c r="G31" s="92">
        <v>3.5886964255999998</v>
      </c>
      <c r="H31" s="91">
        <v>2501.1999999999998</v>
      </c>
      <c r="I31" s="92">
        <v>3.7574692696000001</v>
      </c>
      <c r="J31" s="93">
        <v>3.7574692696000001</v>
      </c>
      <c r="K31" s="94"/>
      <c r="L31" s="94"/>
    </row>
    <row r="32" spans="1:12" ht="18.899999999999999" customHeight="1" x14ac:dyDescent="0.25">
      <c r="A32" s="77" t="s">
        <v>411</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455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428</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6" t="s">
        <v>445</v>
      </c>
      <c r="B3" s="64" t="s">
        <v>436</v>
      </c>
      <c r="C3" s="64" t="s">
        <v>447</v>
      </c>
      <c r="D3" s="64" t="s">
        <v>419</v>
      </c>
      <c r="E3" s="64" t="s">
        <v>437</v>
      </c>
      <c r="F3" s="64" t="s">
        <v>448</v>
      </c>
      <c r="G3" s="64" t="s">
        <v>421</v>
      </c>
      <c r="H3" s="64" t="s">
        <v>438</v>
      </c>
      <c r="I3" s="64" t="s">
        <v>449</v>
      </c>
      <c r="J3" s="65" t="s">
        <v>420</v>
      </c>
      <c r="O3" s="67"/>
      <c r="P3" s="67"/>
    </row>
    <row r="4" spans="1:16" s="62" customFormat="1" ht="18.899999999999999" customHeight="1" x14ac:dyDescent="0.3">
      <c r="A4" s="84" t="s">
        <v>315</v>
      </c>
      <c r="B4" s="69">
        <v>10.199999999999999</v>
      </c>
      <c r="C4" s="70">
        <v>3.4352687593</v>
      </c>
      <c r="D4" s="70">
        <v>5.6463441731000001</v>
      </c>
      <c r="E4" s="69">
        <v>10.6</v>
      </c>
      <c r="F4" s="70">
        <v>3.0311695739000002</v>
      </c>
      <c r="G4" s="70">
        <v>4.8798316431000002</v>
      </c>
      <c r="H4" s="69">
        <v>14.6</v>
      </c>
      <c r="I4" s="70">
        <v>3.5052338423</v>
      </c>
      <c r="J4" s="85">
        <v>5.0684400566000001</v>
      </c>
    </row>
    <row r="5" spans="1:16" s="62" customFormat="1" ht="18.899999999999999" customHeight="1" x14ac:dyDescent="0.3">
      <c r="A5" s="84" t="s">
        <v>336</v>
      </c>
      <c r="B5" s="69">
        <v>10.6</v>
      </c>
      <c r="C5" s="70">
        <v>3.2497394076999999</v>
      </c>
      <c r="D5" s="70">
        <v>5.5778064430000001</v>
      </c>
      <c r="E5" s="69">
        <v>10.6</v>
      </c>
      <c r="F5" s="70">
        <v>2.9010892769000001</v>
      </c>
      <c r="G5" s="70">
        <v>4.4770981821999998</v>
      </c>
      <c r="H5" s="69">
        <v>17.399999999999999</v>
      </c>
      <c r="I5" s="70">
        <v>4.2561518517000003</v>
      </c>
      <c r="J5" s="85">
        <v>5.4882768512000002</v>
      </c>
    </row>
    <row r="6" spans="1:16" s="62" customFormat="1" ht="18.899999999999999" customHeight="1" x14ac:dyDescent="0.3">
      <c r="A6" s="84" t="s">
        <v>316</v>
      </c>
      <c r="B6" s="69">
        <v>9.6</v>
      </c>
      <c r="C6" s="70">
        <v>2.7488260221999998</v>
      </c>
      <c r="D6" s="70">
        <v>4.9918744356999998</v>
      </c>
      <c r="E6" s="69">
        <v>15.2</v>
      </c>
      <c r="F6" s="70">
        <v>3.8809171220000001</v>
      </c>
      <c r="G6" s="70">
        <v>6.8432459394</v>
      </c>
      <c r="H6" s="69">
        <v>15.6</v>
      </c>
      <c r="I6" s="70">
        <v>3.2901674610999998</v>
      </c>
      <c r="J6" s="85">
        <v>5.1382602693999999</v>
      </c>
    </row>
    <row r="7" spans="1:16" s="62" customFormat="1" ht="18.899999999999999" customHeight="1" x14ac:dyDescent="0.3">
      <c r="A7" s="84" t="s">
        <v>331</v>
      </c>
      <c r="B7" s="69">
        <v>4.2</v>
      </c>
      <c r="C7" s="70">
        <v>4.5861541820999996</v>
      </c>
      <c r="D7" s="70">
        <v>6.0449238202000002</v>
      </c>
      <c r="E7" s="69">
        <v>5.2</v>
      </c>
      <c r="F7" s="70">
        <v>5.8152538582000002</v>
      </c>
      <c r="G7" s="70">
        <v>7.4259338848000001</v>
      </c>
      <c r="H7" s="69">
        <v>5.8</v>
      </c>
      <c r="I7" s="70">
        <v>6.2032085560999999</v>
      </c>
      <c r="J7" s="85">
        <v>8.1282971199999992</v>
      </c>
    </row>
    <row r="8" spans="1:16" s="62" customFormat="1" ht="18.899999999999999" customHeight="1" x14ac:dyDescent="0.3">
      <c r="A8" s="84" t="s">
        <v>317</v>
      </c>
      <c r="B8" s="69">
        <v>11</v>
      </c>
      <c r="C8" s="70">
        <v>2.6483050847</v>
      </c>
      <c r="D8" s="70">
        <v>4.1958908054000004</v>
      </c>
      <c r="E8" s="69">
        <v>12.4</v>
      </c>
      <c r="F8" s="70">
        <v>2.5784986484000001</v>
      </c>
      <c r="G8" s="70">
        <v>3.7547909288999999</v>
      </c>
      <c r="H8" s="69">
        <v>24.2</v>
      </c>
      <c r="I8" s="70">
        <v>4.1864166349999996</v>
      </c>
      <c r="J8" s="85">
        <v>5.9611761888999997</v>
      </c>
    </row>
    <row r="9" spans="1:16" s="62" customFormat="1" ht="18.899999999999999" customHeight="1" x14ac:dyDescent="0.3">
      <c r="A9" s="84" t="s">
        <v>332</v>
      </c>
      <c r="B9" s="69">
        <v>12.2</v>
      </c>
      <c r="C9" s="70">
        <v>3.0822090849000001</v>
      </c>
      <c r="D9" s="70">
        <v>5.3330167969</v>
      </c>
      <c r="E9" s="69">
        <v>15</v>
      </c>
      <c r="F9" s="70">
        <v>3.0009603073000002</v>
      </c>
      <c r="G9" s="70">
        <v>4.3720467957000002</v>
      </c>
      <c r="H9" s="69">
        <v>23.2</v>
      </c>
      <c r="I9" s="70">
        <v>3.6942675159</v>
      </c>
      <c r="J9" s="85">
        <v>5.0743296154999999</v>
      </c>
    </row>
    <row r="10" spans="1:16" s="62" customFormat="1" ht="18.899999999999999" customHeight="1" x14ac:dyDescent="0.3">
      <c r="A10" s="84" t="s">
        <v>318</v>
      </c>
      <c r="B10" s="69">
        <v>13</v>
      </c>
      <c r="C10" s="70">
        <v>3.4961273666000001</v>
      </c>
      <c r="D10" s="70">
        <v>4.6838416504999998</v>
      </c>
      <c r="E10" s="69">
        <v>12.6</v>
      </c>
      <c r="F10" s="70">
        <v>3.2375764428</v>
      </c>
      <c r="G10" s="70">
        <v>4.1482735956000001</v>
      </c>
      <c r="H10" s="69">
        <v>17.399999999999999</v>
      </c>
      <c r="I10" s="70">
        <v>4.2445235887999999</v>
      </c>
      <c r="J10" s="85">
        <v>5.1957157556000002</v>
      </c>
    </row>
    <row r="11" spans="1:16" s="62" customFormat="1" ht="18.899999999999999" customHeight="1" x14ac:dyDescent="0.3">
      <c r="A11" s="84" t="s">
        <v>319</v>
      </c>
      <c r="B11" s="69">
        <v>2</v>
      </c>
      <c r="C11" s="70">
        <v>1.0442773600999999</v>
      </c>
      <c r="D11" s="70">
        <v>1.8952984930000001</v>
      </c>
      <c r="E11" s="69">
        <v>3.8</v>
      </c>
      <c r="F11" s="70">
        <v>1.8509498295</v>
      </c>
      <c r="G11" s="70">
        <v>3.1071829321000002</v>
      </c>
      <c r="H11" s="69">
        <v>5.2</v>
      </c>
      <c r="I11" s="70">
        <v>2.2829045570000002</v>
      </c>
      <c r="J11" s="85">
        <v>3.6706962379000001</v>
      </c>
    </row>
    <row r="12" spans="1:16" s="62" customFormat="1" ht="18.899999999999999" customHeight="1" x14ac:dyDescent="0.3">
      <c r="A12" s="84" t="s">
        <v>207</v>
      </c>
      <c r="B12" s="69">
        <v>8.8000000000000007</v>
      </c>
      <c r="C12" s="70">
        <v>4.7743055555999998</v>
      </c>
      <c r="D12" s="70">
        <v>6.0708204546999998</v>
      </c>
      <c r="E12" s="69">
        <v>6.2</v>
      </c>
      <c r="F12" s="70">
        <v>3.1922562043</v>
      </c>
      <c r="G12" s="70">
        <v>4.2906246036000004</v>
      </c>
      <c r="H12" s="69">
        <v>10.6</v>
      </c>
      <c r="I12" s="70">
        <v>5.3191489362000004</v>
      </c>
      <c r="J12" s="85">
        <v>6.5007956515999998</v>
      </c>
    </row>
    <row r="13" spans="1:16" s="62" customFormat="1" ht="18.899999999999999" customHeight="1" x14ac:dyDescent="0.3">
      <c r="A13" s="84" t="s">
        <v>320</v>
      </c>
      <c r="B13" s="69">
        <v>16.8</v>
      </c>
      <c r="C13" s="70">
        <v>4.4315484040999999</v>
      </c>
      <c r="D13" s="70">
        <v>5.6126368495000003</v>
      </c>
      <c r="E13" s="69">
        <v>17.399999999999999</v>
      </c>
      <c r="F13" s="70">
        <v>3.9495187942999999</v>
      </c>
      <c r="G13" s="70">
        <v>4.6672819287999996</v>
      </c>
      <c r="H13" s="69">
        <v>24.2</v>
      </c>
      <c r="I13" s="70">
        <v>4.8266783676999996</v>
      </c>
      <c r="J13" s="85">
        <v>5.5144075370000003</v>
      </c>
    </row>
    <row r="14" spans="1:16" s="62" customFormat="1" ht="18.899999999999999" customHeight="1" x14ac:dyDescent="0.3">
      <c r="A14" s="84" t="s">
        <v>333</v>
      </c>
      <c r="B14" s="69">
        <v>17.8</v>
      </c>
      <c r="C14" s="70">
        <v>4.1023277253000003</v>
      </c>
      <c r="D14" s="70">
        <v>5.4593210111000001</v>
      </c>
      <c r="E14" s="69">
        <v>18.399999999999999</v>
      </c>
      <c r="F14" s="70">
        <v>3.4533238241999999</v>
      </c>
      <c r="G14" s="70">
        <v>4.4202197365</v>
      </c>
      <c r="H14" s="69">
        <v>22.2</v>
      </c>
      <c r="I14" s="70">
        <v>3.8465536958</v>
      </c>
      <c r="J14" s="85">
        <v>4.7340241028000003</v>
      </c>
    </row>
    <row r="15" spans="1:16" s="62" customFormat="1" ht="18.899999999999999" customHeight="1" x14ac:dyDescent="0.3">
      <c r="A15" s="84" t="s">
        <v>321</v>
      </c>
      <c r="B15" s="69">
        <v>27.6</v>
      </c>
      <c r="C15" s="70">
        <v>3.6896422650999998</v>
      </c>
      <c r="D15" s="70">
        <v>5.0457034269000003</v>
      </c>
      <c r="E15" s="69">
        <v>28.2</v>
      </c>
      <c r="F15" s="70">
        <v>3.3657977657</v>
      </c>
      <c r="G15" s="70">
        <v>4.2187275391999997</v>
      </c>
      <c r="H15" s="69">
        <v>41.2</v>
      </c>
      <c r="I15" s="70">
        <v>4.4249688534000002</v>
      </c>
      <c r="J15" s="85">
        <v>5.1297312823999999</v>
      </c>
    </row>
    <row r="16" spans="1:16" s="62" customFormat="1" ht="18.899999999999999" customHeight="1" x14ac:dyDescent="0.3">
      <c r="A16" s="84" t="s">
        <v>334</v>
      </c>
      <c r="B16" s="69">
        <v>8.1999999999999993</v>
      </c>
      <c r="C16" s="70">
        <v>4.2994966442999996</v>
      </c>
      <c r="D16" s="70">
        <v>5.6964018576999997</v>
      </c>
      <c r="E16" s="69">
        <v>6.8</v>
      </c>
      <c r="F16" s="70">
        <v>3.3356224860000001</v>
      </c>
      <c r="G16" s="70">
        <v>4.2416454271999999</v>
      </c>
      <c r="H16" s="69">
        <v>8.1999999999999993</v>
      </c>
      <c r="I16" s="70">
        <v>3.7097357943999998</v>
      </c>
      <c r="J16" s="85">
        <v>4.5437504929000001</v>
      </c>
    </row>
    <row r="17" spans="1:16" s="62" customFormat="1" ht="18.899999999999999" customHeight="1" x14ac:dyDescent="0.3">
      <c r="A17" s="84" t="s">
        <v>322</v>
      </c>
      <c r="B17" s="69">
        <v>6.8</v>
      </c>
      <c r="C17" s="70">
        <v>4.8412359390999997</v>
      </c>
      <c r="D17" s="70">
        <v>6.3881975547999996</v>
      </c>
      <c r="E17" s="69">
        <v>5.2</v>
      </c>
      <c r="F17" s="70">
        <v>3.7496394576999998</v>
      </c>
      <c r="G17" s="70">
        <v>4.9932003306999997</v>
      </c>
      <c r="H17" s="69">
        <v>3</v>
      </c>
      <c r="I17" s="70">
        <v>2.2055580062</v>
      </c>
      <c r="J17" s="85">
        <v>2.7669859789000002</v>
      </c>
    </row>
    <row r="18" spans="1:16" s="62" customFormat="1" ht="18.899999999999999" customHeight="1" x14ac:dyDescent="0.3">
      <c r="A18" s="84" t="s">
        <v>323</v>
      </c>
      <c r="B18" s="69">
        <v>12.2</v>
      </c>
      <c r="C18" s="70">
        <v>4.3856495793999999</v>
      </c>
      <c r="D18" s="70">
        <v>5.0943136100000004</v>
      </c>
      <c r="E18" s="69">
        <v>11</v>
      </c>
      <c r="F18" s="70">
        <v>3.8520801232999999</v>
      </c>
      <c r="G18" s="70">
        <v>4.4375953101999999</v>
      </c>
      <c r="H18" s="69">
        <v>16.600000000000001</v>
      </c>
      <c r="I18" s="70">
        <v>5.6841528557999998</v>
      </c>
      <c r="J18" s="85">
        <v>5.7337303145999998</v>
      </c>
    </row>
    <row r="19" spans="1:16" s="62" customFormat="1" ht="18.899999999999999" customHeight="1" x14ac:dyDescent="0.3">
      <c r="A19" s="84" t="s">
        <v>324</v>
      </c>
      <c r="B19" s="69">
        <v>9.8000000000000007</v>
      </c>
      <c r="C19" s="70">
        <v>4.3946188341000001</v>
      </c>
      <c r="D19" s="70">
        <v>5.4671043109999999</v>
      </c>
      <c r="E19" s="69">
        <v>11.6</v>
      </c>
      <c r="F19" s="70">
        <v>5.0008622175999999</v>
      </c>
      <c r="G19" s="70">
        <v>5.6126445665000002</v>
      </c>
      <c r="H19" s="69">
        <v>13.2</v>
      </c>
      <c r="I19" s="70">
        <v>5.4676497389999996</v>
      </c>
      <c r="J19" s="85">
        <v>6.1008289432999998</v>
      </c>
    </row>
    <row r="20" spans="1:16" s="62" customFormat="1" ht="18.899999999999999" customHeight="1" x14ac:dyDescent="0.3">
      <c r="A20" s="84" t="s">
        <v>325</v>
      </c>
      <c r="B20" s="69">
        <v>6.6</v>
      </c>
      <c r="C20" s="70">
        <v>3.0462475767999999</v>
      </c>
      <c r="D20" s="70">
        <v>4.0862924712000002</v>
      </c>
      <c r="E20" s="69">
        <v>6.8</v>
      </c>
      <c r="F20" s="70">
        <v>3.0067209055999999</v>
      </c>
      <c r="G20" s="70">
        <v>3.7688096783999998</v>
      </c>
      <c r="H20" s="69">
        <v>9.8000000000000007</v>
      </c>
      <c r="I20" s="70">
        <v>4.0908331942</v>
      </c>
      <c r="J20" s="85">
        <v>5.05437957</v>
      </c>
    </row>
    <row r="21" spans="1:16" s="62" customFormat="1" ht="18.899999999999999" customHeight="1" x14ac:dyDescent="0.3">
      <c r="A21" s="84" t="s">
        <v>326</v>
      </c>
      <c r="B21" s="69">
        <v>7.8</v>
      </c>
      <c r="C21" s="70">
        <v>3.6785512167999999</v>
      </c>
      <c r="D21" s="70">
        <v>4.9608344285000001</v>
      </c>
      <c r="E21" s="69">
        <v>6.4</v>
      </c>
      <c r="F21" s="70">
        <v>2.9384756657</v>
      </c>
      <c r="G21" s="70">
        <v>3.7013349968</v>
      </c>
      <c r="H21" s="69">
        <v>9.8000000000000007</v>
      </c>
      <c r="I21" s="70">
        <v>4.3699277623999997</v>
      </c>
      <c r="J21" s="85">
        <v>5.2976331582</v>
      </c>
    </row>
    <row r="22" spans="1:16" s="62" customFormat="1" ht="18.899999999999999" customHeight="1" x14ac:dyDescent="0.3">
      <c r="A22" s="84" t="s">
        <v>335</v>
      </c>
      <c r="B22" s="69">
        <v>18.2</v>
      </c>
      <c r="C22" s="70">
        <v>4.4843049326999997</v>
      </c>
      <c r="D22" s="70">
        <v>5.3176203620000004</v>
      </c>
      <c r="E22" s="69">
        <v>14.2</v>
      </c>
      <c r="F22" s="70">
        <v>3.4913453972999999</v>
      </c>
      <c r="G22" s="70">
        <v>4.0062768567999996</v>
      </c>
      <c r="H22" s="69">
        <v>21</v>
      </c>
      <c r="I22" s="70">
        <v>5.0420168067000004</v>
      </c>
      <c r="J22" s="85">
        <v>5.2114744931999999</v>
      </c>
    </row>
    <row r="23" spans="1:16" s="62" customFormat="1" ht="18.899999999999999" customHeight="1" x14ac:dyDescent="0.3">
      <c r="A23" s="84" t="s">
        <v>327</v>
      </c>
      <c r="B23" s="69">
        <v>18</v>
      </c>
      <c r="C23" s="70">
        <v>3.5197497066999999</v>
      </c>
      <c r="D23" s="70">
        <v>4.7060070814000001</v>
      </c>
      <c r="E23" s="69">
        <v>18</v>
      </c>
      <c r="F23" s="70">
        <v>3.0240919324000002</v>
      </c>
      <c r="G23" s="70">
        <v>3.7552207378000002</v>
      </c>
      <c r="H23" s="69">
        <v>23</v>
      </c>
      <c r="I23" s="70">
        <v>3.4584385902000001</v>
      </c>
      <c r="J23" s="85">
        <v>4.2651645472000004</v>
      </c>
    </row>
    <row r="24" spans="1:16" s="62" customFormat="1" ht="18.899999999999999" customHeight="1" x14ac:dyDescent="0.3">
      <c r="A24" s="84" t="s">
        <v>328</v>
      </c>
      <c r="B24" s="69">
        <v>9.4</v>
      </c>
      <c r="C24" s="70">
        <v>2.9879211696999999</v>
      </c>
      <c r="D24" s="70">
        <v>4.2229314907999997</v>
      </c>
      <c r="E24" s="69">
        <v>11</v>
      </c>
      <c r="F24" s="70">
        <v>3.4456834983000002</v>
      </c>
      <c r="G24" s="70">
        <v>4.6097836241000003</v>
      </c>
      <c r="H24" s="69">
        <v>14</v>
      </c>
      <c r="I24" s="70">
        <v>4.2214449402999996</v>
      </c>
      <c r="J24" s="85">
        <v>5.3682895465999998</v>
      </c>
    </row>
    <row r="25" spans="1:16" s="62" customFormat="1" ht="18.899999999999999" customHeight="1" x14ac:dyDescent="0.3">
      <c r="A25" s="84" t="s">
        <v>329</v>
      </c>
      <c r="B25" s="69">
        <v>28</v>
      </c>
      <c r="C25" s="70">
        <v>4.0089341962000002</v>
      </c>
      <c r="D25" s="70">
        <v>4.9208647027000003</v>
      </c>
      <c r="E25" s="69">
        <v>23.2</v>
      </c>
      <c r="F25" s="70">
        <v>3.1677544443999999</v>
      </c>
      <c r="G25" s="70">
        <v>3.6489790202000001</v>
      </c>
      <c r="H25" s="69">
        <v>30.2</v>
      </c>
      <c r="I25" s="70">
        <v>4.0243057406</v>
      </c>
      <c r="J25" s="85">
        <v>4.5016577506999997</v>
      </c>
    </row>
    <row r="26" spans="1:16" s="62" customFormat="1" ht="18.899999999999999" customHeight="1" x14ac:dyDescent="0.3">
      <c r="A26" s="84" t="s">
        <v>330</v>
      </c>
      <c r="B26" s="69">
        <v>7.8</v>
      </c>
      <c r="C26" s="70">
        <v>3.2141091148999998</v>
      </c>
      <c r="D26" s="70">
        <v>4.3411231425999999</v>
      </c>
      <c r="E26" s="69">
        <v>8.8000000000000007</v>
      </c>
      <c r="F26" s="70">
        <v>3.5538324853000001</v>
      </c>
      <c r="G26" s="70">
        <v>4.6232893477000001</v>
      </c>
      <c r="H26" s="69">
        <v>9.6</v>
      </c>
      <c r="I26" s="70">
        <v>3.8403072246000001</v>
      </c>
      <c r="J26" s="85">
        <v>4.8708218004999999</v>
      </c>
    </row>
    <row r="27" spans="1:16" s="62" customFormat="1" ht="18.899999999999999" customHeight="1" x14ac:dyDescent="0.3">
      <c r="A27" s="86" t="s">
        <v>172</v>
      </c>
      <c r="B27" s="87">
        <v>276.60000000000002</v>
      </c>
      <c r="C27" s="88">
        <v>3.6309409729</v>
      </c>
      <c r="D27" s="88">
        <v>4.5468441268999999</v>
      </c>
      <c r="E27" s="87">
        <v>278.60000000000002</v>
      </c>
      <c r="F27" s="88">
        <v>3.3237811411</v>
      </c>
      <c r="G27" s="88">
        <v>3.7298195588</v>
      </c>
      <c r="H27" s="87">
        <v>380</v>
      </c>
      <c r="I27" s="88">
        <v>4.1243468879999998</v>
      </c>
      <c r="J27" s="89">
        <v>4.4663667024000002</v>
      </c>
    </row>
    <row r="28" spans="1:16" ht="18.899999999999999" customHeight="1" x14ac:dyDescent="0.25">
      <c r="A28" s="90" t="s">
        <v>29</v>
      </c>
      <c r="B28" s="91">
        <v>1965.6</v>
      </c>
      <c r="C28" s="92">
        <v>3.3512717988</v>
      </c>
      <c r="D28" s="92">
        <v>3.9357817255000001</v>
      </c>
      <c r="E28" s="91">
        <v>2141.6</v>
      </c>
      <c r="F28" s="92">
        <v>3.4233294723999999</v>
      </c>
      <c r="G28" s="92">
        <v>3.5886964255999998</v>
      </c>
      <c r="H28" s="91">
        <v>2501.1999999999998</v>
      </c>
      <c r="I28" s="92">
        <v>3.7574692696000001</v>
      </c>
      <c r="J28" s="93">
        <v>3.7574692696000001</v>
      </c>
      <c r="K28" s="94"/>
      <c r="L28" s="94"/>
    </row>
    <row r="29" spans="1:16" ht="18.899999999999999" customHeight="1" x14ac:dyDescent="0.25">
      <c r="A29" s="77" t="s">
        <v>411</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455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429</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6" t="s">
        <v>445</v>
      </c>
      <c r="B3" s="64" t="s">
        <v>436</v>
      </c>
      <c r="C3" s="64" t="s">
        <v>447</v>
      </c>
      <c r="D3" s="64" t="s">
        <v>419</v>
      </c>
      <c r="E3" s="64" t="s">
        <v>437</v>
      </c>
      <c r="F3" s="64" t="s">
        <v>448</v>
      </c>
      <c r="G3" s="64" t="s">
        <v>421</v>
      </c>
      <c r="H3" s="64" t="s">
        <v>438</v>
      </c>
      <c r="I3" s="64" t="s">
        <v>449</v>
      </c>
      <c r="J3" s="65" t="s">
        <v>420</v>
      </c>
      <c r="O3" s="67"/>
      <c r="P3" s="67"/>
    </row>
    <row r="4" spans="1:16" s="62" customFormat="1" ht="18.899999999999999" customHeight="1" x14ac:dyDescent="0.3">
      <c r="A4" s="84" t="s">
        <v>337</v>
      </c>
      <c r="B4" s="69">
        <v>17.399999999999999</v>
      </c>
      <c r="C4" s="70">
        <v>2.6069759078999999</v>
      </c>
      <c r="D4" s="70">
        <v>4.1479551224</v>
      </c>
      <c r="E4" s="69">
        <v>26.8</v>
      </c>
      <c r="F4" s="70">
        <v>3.6232863748000002</v>
      </c>
      <c r="G4" s="70">
        <v>4.8442457471999996</v>
      </c>
      <c r="H4" s="69">
        <v>39.6</v>
      </c>
      <c r="I4" s="70">
        <v>4.6512720524000004</v>
      </c>
      <c r="J4" s="85">
        <v>5.8787217865999999</v>
      </c>
    </row>
    <row r="5" spans="1:16" s="62" customFormat="1" ht="18.899999999999999" customHeight="1" x14ac:dyDescent="0.3">
      <c r="A5" s="84" t="s">
        <v>345</v>
      </c>
      <c r="B5" s="69">
        <v>27.8</v>
      </c>
      <c r="C5" s="70">
        <v>5.2261533256000003</v>
      </c>
      <c r="D5" s="70">
        <v>5.6840432204000004</v>
      </c>
      <c r="E5" s="69">
        <v>33.200000000000003</v>
      </c>
      <c r="F5" s="70">
        <v>6.0810315774000001</v>
      </c>
      <c r="G5" s="70">
        <v>6.1046701098999998</v>
      </c>
      <c r="H5" s="69">
        <v>29.6</v>
      </c>
      <c r="I5" s="70">
        <v>5.2348613468999998</v>
      </c>
      <c r="J5" s="85">
        <v>5.3598386413999997</v>
      </c>
    </row>
    <row r="6" spans="1:16" s="62" customFormat="1" ht="18.899999999999999" customHeight="1" x14ac:dyDescent="0.3">
      <c r="A6" s="84" t="s">
        <v>338</v>
      </c>
      <c r="B6" s="69">
        <v>15.2</v>
      </c>
      <c r="C6" s="70">
        <v>3.8502457065</v>
      </c>
      <c r="D6" s="70">
        <v>5.4624747575999999</v>
      </c>
      <c r="E6" s="69">
        <v>15.6</v>
      </c>
      <c r="F6" s="70">
        <v>3.1721501484000001</v>
      </c>
      <c r="G6" s="70">
        <v>4.4322727147999998</v>
      </c>
      <c r="H6" s="69">
        <v>25.2</v>
      </c>
      <c r="I6" s="70">
        <v>4.8856145793000003</v>
      </c>
      <c r="J6" s="85">
        <v>5.9087280749</v>
      </c>
    </row>
    <row r="7" spans="1:16" s="62" customFormat="1" ht="18.899999999999999" customHeight="1" x14ac:dyDescent="0.3">
      <c r="A7" s="84" t="s">
        <v>346</v>
      </c>
      <c r="B7" s="69">
        <v>26.8</v>
      </c>
      <c r="C7" s="70">
        <v>2.9950827000000002</v>
      </c>
      <c r="D7" s="70">
        <v>4.4744216819</v>
      </c>
      <c r="E7" s="69">
        <v>42</v>
      </c>
      <c r="F7" s="70">
        <v>4.3432400571000001</v>
      </c>
      <c r="G7" s="70">
        <v>5.4727566462999997</v>
      </c>
      <c r="H7" s="69">
        <v>44</v>
      </c>
      <c r="I7" s="70">
        <v>4.3589387965000004</v>
      </c>
      <c r="J7" s="85">
        <v>4.7989584363000004</v>
      </c>
    </row>
    <row r="8" spans="1:16" s="62" customFormat="1" ht="18.899999999999999" customHeight="1" x14ac:dyDescent="0.3">
      <c r="A8" s="84" t="s">
        <v>347</v>
      </c>
      <c r="B8" s="69">
        <v>8.6</v>
      </c>
      <c r="C8" s="70">
        <v>3.8324420677000002</v>
      </c>
      <c r="D8" s="70">
        <v>4.9337327177999999</v>
      </c>
      <c r="E8" s="69">
        <v>8.6</v>
      </c>
      <c r="F8" s="70">
        <v>3.6598859476999999</v>
      </c>
      <c r="G8" s="70">
        <v>4.5070692213000001</v>
      </c>
      <c r="H8" s="69">
        <v>7</v>
      </c>
      <c r="I8" s="70">
        <v>2.9007127466</v>
      </c>
      <c r="J8" s="85">
        <v>3.5296079775</v>
      </c>
    </row>
    <row r="9" spans="1:16" s="62" customFormat="1" ht="18.899999999999999" customHeight="1" x14ac:dyDescent="0.3">
      <c r="A9" s="84" t="s">
        <v>348</v>
      </c>
      <c r="B9" s="69">
        <v>35.200000000000003</v>
      </c>
      <c r="C9" s="70">
        <v>3.7469928254</v>
      </c>
      <c r="D9" s="70">
        <v>5.2591923814000001</v>
      </c>
      <c r="E9" s="69">
        <v>40.4</v>
      </c>
      <c r="F9" s="70">
        <v>4.0940413458</v>
      </c>
      <c r="G9" s="70">
        <v>5.1541931546999997</v>
      </c>
      <c r="H9" s="69">
        <v>49.4</v>
      </c>
      <c r="I9" s="70">
        <v>4.7838549736999996</v>
      </c>
      <c r="J9" s="85">
        <v>5.2990839834000001</v>
      </c>
    </row>
    <row r="10" spans="1:16" s="62" customFormat="1" ht="18.899999999999999" customHeight="1" x14ac:dyDescent="0.3">
      <c r="A10" s="84" t="s">
        <v>339</v>
      </c>
      <c r="B10" s="69">
        <v>8.1999999999999993</v>
      </c>
      <c r="C10" s="70">
        <v>4.4381900844000004</v>
      </c>
      <c r="D10" s="70">
        <v>5.9756897968000002</v>
      </c>
      <c r="E10" s="69">
        <v>11.2</v>
      </c>
      <c r="F10" s="70">
        <v>5.8449013673000003</v>
      </c>
      <c r="G10" s="70">
        <v>7.0459304309000004</v>
      </c>
      <c r="H10" s="69">
        <v>14</v>
      </c>
      <c r="I10" s="70">
        <v>7.1912882679000001</v>
      </c>
      <c r="J10" s="85">
        <v>8.0921596906000008</v>
      </c>
    </row>
    <row r="11" spans="1:16" s="62" customFormat="1" ht="18.899999999999999" customHeight="1" x14ac:dyDescent="0.3">
      <c r="A11" s="84" t="s">
        <v>340</v>
      </c>
      <c r="B11" s="69">
        <v>17.399999999999999</v>
      </c>
      <c r="C11" s="70">
        <v>4.4344767827</v>
      </c>
      <c r="D11" s="70">
        <v>4.6773991820000003</v>
      </c>
      <c r="E11" s="69">
        <v>18</v>
      </c>
      <c r="F11" s="70">
        <v>4.3727528909000002</v>
      </c>
      <c r="G11" s="70">
        <v>4.5328863876999996</v>
      </c>
      <c r="H11" s="69">
        <v>25.8</v>
      </c>
      <c r="I11" s="70">
        <v>5.9606321042000001</v>
      </c>
      <c r="J11" s="85">
        <v>5.5978021289999997</v>
      </c>
    </row>
    <row r="12" spans="1:16" s="62" customFormat="1" ht="18.899999999999999" customHeight="1" x14ac:dyDescent="0.3">
      <c r="A12" s="84" t="s">
        <v>341</v>
      </c>
      <c r="B12" s="69">
        <v>14.2</v>
      </c>
      <c r="C12" s="70">
        <v>3.2252203143</v>
      </c>
      <c r="D12" s="70">
        <v>4.0853442650999998</v>
      </c>
      <c r="E12" s="69">
        <v>18.8</v>
      </c>
      <c r="F12" s="70">
        <v>3.8892796557999998</v>
      </c>
      <c r="G12" s="70">
        <v>4.8224928405999998</v>
      </c>
      <c r="H12" s="69">
        <v>27</v>
      </c>
      <c r="I12" s="70">
        <v>5.2073288332000001</v>
      </c>
      <c r="J12" s="85">
        <v>6.0777158068999997</v>
      </c>
    </row>
    <row r="13" spans="1:16" s="62" customFormat="1" ht="18.899999999999999" customHeight="1" x14ac:dyDescent="0.3">
      <c r="A13" s="84" t="s">
        <v>342</v>
      </c>
      <c r="B13" s="69">
        <v>14.4</v>
      </c>
      <c r="C13" s="70">
        <v>5.9835452505999998</v>
      </c>
      <c r="D13" s="70">
        <v>7.2861568223999997</v>
      </c>
      <c r="E13" s="69">
        <v>11.2</v>
      </c>
      <c r="F13" s="70">
        <v>4.6446047939000001</v>
      </c>
      <c r="G13" s="70">
        <v>5.3609397404000001</v>
      </c>
      <c r="H13" s="69">
        <v>10</v>
      </c>
      <c r="I13" s="70">
        <v>4.0866366980000004</v>
      </c>
      <c r="J13" s="85">
        <v>4.5704971430999999</v>
      </c>
    </row>
    <row r="14" spans="1:16" s="62" customFormat="1" ht="18.899999999999999" customHeight="1" x14ac:dyDescent="0.3">
      <c r="A14" s="84" t="s">
        <v>349</v>
      </c>
      <c r="B14" s="69">
        <v>11.4</v>
      </c>
      <c r="C14" s="70">
        <v>4.1196877709999997</v>
      </c>
      <c r="D14" s="70">
        <v>6.0463019928000001</v>
      </c>
      <c r="E14" s="69">
        <v>10.4</v>
      </c>
      <c r="F14" s="70">
        <v>3.6138717076</v>
      </c>
      <c r="G14" s="70">
        <v>5.0573778098000002</v>
      </c>
      <c r="H14" s="69">
        <v>7.8</v>
      </c>
      <c r="I14" s="70">
        <v>2.5975755961</v>
      </c>
      <c r="J14" s="85">
        <v>3.3195695902</v>
      </c>
    </row>
    <row r="15" spans="1:16" s="62" customFormat="1" ht="18.899999999999999" customHeight="1" x14ac:dyDescent="0.3">
      <c r="A15" s="84" t="s">
        <v>343</v>
      </c>
      <c r="B15" s="69">
        <v>18.399999999999999</v>
      </c>
      <c r="C15" s="70">
        <v>3.5164163131000001</v>
      </c>
      <c r="D15" s="70">
        <v>4.1690694345999999</v>
      </c>
      <c r="E15" s="69">
        <v>20.2</v>
      </c>
      <c r="F15" s="70">
        <v>3.7099617984000002</v>
      </c>
      <c r="G15" s="70">
        <v>4.1352431667999996</v>
      </c>
      <c r="H15" s="69">
        <v>24.2</v>
      </c>
      <c r="I15" s="70">
        <v>4.3168034248999998</v>
      </c>
      <c r="J15" s="85">
        <v>4.6507698530999999</v>
      </c>
    </row>
    <row r="16" spans="1:16" s="62" customFormat="1" ht="18.899999999999999" customHeight="1" x14ac:dyDescent="0.3">
      <c r="A16" s="84" t="s">
        <v>350</v>
      </c>
      <c r="B16" s="69">
        <v>11.6</v>
      </c>
      <c r="C16" s="70">
        <v>3.7785016286999999</v>
      </c>
      <c r="D16" s="70">
        <v>4.9292317027000001</v>
      </c>
      <c r="E16" s="69">
        <v>12.8</v>
      </c>
      <c r="F16" s="70">
        <v>4.2530568846000003</v>
      </c>
      <c r="G16" s="70">
        <v>5.2710756256</v>
      </c>
      <c r="H16" s="69">
        <v>11.2</v>
      </c>
      <c r="I16" s="70">
        <v>3.5420619860999998</v>
      </c>
      <c r="J16" s="85">
        <v>4.1445031978999998</v>
      </c>
    </row>
    <row r="17" spans="1:16" s="62" customFormat="1" ht="18.899999999999999" customHeight="1" x14ac:dyDescent="0.3">
      <c r="A17" s="84" t="s">
        <v>351</v>
      </c>
      <c r="B17" s="69">
        <v>9.6</v>
      </c>
      <c r="C17" s="70">
        <v>4.0472175378999999</v>
      </c>
      <c r="D17" s="70">
        <v>5.9449856319999999</v>
      </c>
      <c r="E17" s="69">
        <v>6.6</v>
      </c>
      <c r="F17" s="70">
        <v>2.5876264407999998</v>
      </c>
      <c r="G17" s="70">
        <v>3.6736617622000001</v>
      </c>
      <c r="H17" s="69">
        <v>10</v>
      </c>
      <c r="I17" s="70">
        <v>3.8485221675000001</v>
      </c>
      <c r="J17" s="85">
        <v>5.0509460533999997</v>
      </c>
    </row>
    <row r="18" spans="1:16" s="62" customFormat="1" ht="18.899999999999999" customHeight="1" x14ac:dyDescent="0.3">
      <c r="A18" s="84" t="s">
        <v>344</v>
      </c>
      <c r="B18" s="69">
        <v>2.2000000000000002</v>
      </c>
      <c r="C18" s="70">
        <v>2.3620356453000002</v>
      </c>
      <c r="D18" s="70">
        <v>4.5709954969000002</v>
      </c>
      <c r="E18" s="69">
        <v>2</v>
      </c>
      <c r="F18" s="70">
        <v>1.9908421262</v>
      </c>
      <c r="G18" s="70">
        <v>3.5926269433</v>
      </c>
      <c r="H18" s="69">
        <v>2</v>
      </c>
      <c r="I18" s="70">
        <v>1.8433179723999999</v>
      </c>
      <c r="J18" s="85">
        <v>3.6055406469000002</v>
      </c>
    </row>
    <row r="19" spans="1:16" s="62" customFormat="1" ht="18.899999999999999" customHeight="1" x14ac:dyDescent="0.3">
      <c r="A19" s="86" t="s">
        <v>47</v>
      </c>
      <c r="B19" s="87">
        <v>238.4</v>
      </c>
      <c r="C19" s="88">
        <v>3.7554070616000002</v>
      </c>
      <c r="D19" s="88">
        <v>4.5793683314999996</v>
      </c>
      <c r="E19" s="87">
        <v>277.8</v>
      </c>
      <c r="F19" s="88">
        <v>4.0957020192</v>
      </c>
      <c r="G19" s="88">
        <v>4.3064309619000003</v>
      </c>
      <c r="H19" s="87">
        <v>326.8</v>
      </c>
      <c r="I19" s="88">
        <v>4.5692617874000003</v>
      </c>
      <c r="J19" s="89">
        <v>4.4918634529999997</v>
      </c>
    </row>
    <row r="20" spans="1:16" ht="18.899999999999999" customHeight="1" x14ac:dyDescent="0.25">
      <c r="A20" s="90" t="s">
        <v>29</v>
      </c>
      <c r="B20" s="91">
        <v>1965.6</v>
      </c>
      <c r="C20" s="92">
        <v>3.3512717988</v>
      </c>
      <c r="D20" s="92">
        <v>3.9357817255000001</v>
      </c>
      <c r="E20" s="91">
        <v>2141.6</v>
      </c>
      <c r="F20" s="92">
        <v>3.4233294723999999</v>
      </c>
      <c r="G20" s="92">
        <v>3.5886964255999998</v>
      </c>
      <c r="H20" s="91">
        <v>2501.1999999999998</v>
      </c>
      <c r="I20" s="92">
        <v>3.7574692696000001</v>
      </c>
      <c r="J20" s="93">
        <v>3.7574692696000001</v>
      </c>
      <c r="K20" s="94"/>
      <c r="L20" s="94"/>
    </row>
    <row r="21" spans="1:16" ht="18.899999999999999" customHeight="1" x14ac:dyDescent="0.25">
      <c r="A21" s="77" t="s">
        <v>411</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455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430</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6" t="s">
        <v>445</v>
      </c>
      <c r="B3" s="64" t="s">
        <v>436</v>
      </c>
      <c r="C3" s="64" t="s">
        <v>447</v>
      </c>
      <c r="D3" s="64" t="s">
        <v>419</v>
      </c>
      <c r="E3" s="64" t="s">
        <v>437</v>
      </c>
      <c r="F3" s="64" t="s">
        <v>448</v>
      </c>
      <c r="G3" s="64" t="s">
        <v>421</v>
      </c>
      <c r="H3" s="64" t="s">
        <v>438</v>
      </c>
      <c r="I3" s="64" t="s">
        <v>449</v>
      </c>
      <c r="J3" s="65" t="s">
        <v>420</v>
      </c>
      <c r="O3" s="67"/>
      <c r="P3" s="67"/>
    </row>
    <row r="4" spans="1:16" s="62" customFormat="1" ht="18.899999999999999" customHeight="1" x14ac:dyDescent="0.3">
      <c r="A4" s="84" t="s">
        <v>367</v>
      </c>
      <c r="B4" s="69">
        <v>22.8</v>
      </c>
      <c r="C4" s="70">
        <v>3.3142425212000002</v>
      </c>
      <c r="D4" s="70">
        <v>4.1563597312000002</v>
      </c>
      <c r="E4" s="69">
        <v>23.2</v>
      </c>
      <c r="F4" s="70">
        <v>3.2178423812000001</v>
      </c>
      <c r="G4" s="70">
        <v>4.0680614665999997</v>
      </c>
      <c r="H4" s="69">
        <v>33.799999999999997</v>
      </c>
      <c r="I4" s="70">
        <v>4.5382529069000004</v>
      </c>
      <c r="J4" s="85">
        <v>5.1240833144</v>
      </c>
    </row>
    <row r="5" spans="1:16" s="62" customFormat="1" ht="18.899999999999999" customHeight="1" x14ac:dyDescent="0.3">
      <c r="A5" s="84" t="s">
        <v>352</v>
      </c>
      <c r="B5" s="69">
        <v>28.4</v>
      </c>
      <c r="C5" s="70">
        <v>3.6219869915</v>
      </c>
      <c r="D5" s="70">
        <v>4.1578778509000003</v>
      </c>
      <c r="E5" s="69">
        <v>29.6</v>
      </c>
      <c r="F5" s="70">
        <v>3.8040405078999999</v>
      </c>
      <c r="G5" s="70">
        <v>4.1800496226000003</v>
      </c>
      <c r="H5" s="69">
        <v>48</v>
      </c>
      <c r="I5" s="70">
        <v>6.1037639877999998</v>
      </c>
      <c r="J5" s="85">
        <v>6.1321635595000004</v>
      </c>
    </row>
    <row r="6" spans="1:16" s="62" customFormat="1" ht="18.899999999999999" customHeight="1" x14ac:dyDescent="0.3">
      <c r="A6" s="84" t="s">
        <v>385</v>
      </c>
      <c r="B6" s="69">
        <v>16.2</v>
      </c>
      <c r="C6" s="70">
        <v>3.8094342284999998</v>
      </c>
      <c r="D6" s="70">
        <v>5.0216465349000003</v>
      </c>
      <c r="E6" s="69">
        <v>17.8</v>
      </c>
      <c r="F6" s="70">
        <v>3.7766273445</v>
      </c>
      <c r="G6" s="70">
        <v>4.8203067096999996</v>
      </c>
      <c r="H6" s="69">
        <v>31.4</v>
      </c>
      <c r="I6" s="70">
        <v>5.7209488758999996</v>
      </c>
      <c r="J6" s="85">
        <v>6.9569292614</v>
      </c>
    </row>
    <row r="7" spans="1:16" s="62" customFormat="1" ht="18.899999999999999" customHeight="1" x14ac:dyDescent="0.3">
      <c r="A7" s="84" t="s">
        <v>353</v>
      </c>
      <c r="B7" s="69">
        <v>18.8</v>
      </c>
      <c r="C7" s="70">
        <v>3.3714716115000001</v>
      </c>
      <c r="D7" s="70">
        <v>3.9566104965000002</v>
      </c>
      <c r="E7" s="69">
        <v>22.6</v>
      </c>
      <c r="F7" s="70">
        <v>3.8637762429000002</v>
      </c>
      <c r="G7" s="70">
        <v>4.5220665077</v>
      </c>
      <c r="H7" s="69">
        <v>27.6</v>
      </c>
      <c r="I7" s="70">
        <v>4.4375844106000004</v>
      </c>
      <c r="J7" s="85">
        <v>5.0263074041999998</v>
      </c>
    </row>
    <row r="8" spans="1:16" s="62" customFormat="1" ht="18.899999999999999" customHeight="1" x14ac:dyDescent="0.3">
      <c r="A8" s="84" t="s">
        <v>354</v>
      </c>
      <c r="B8" s="69">
        <v>21.8</v>
      </c>
      <c r="C8" s="70">
        <v>4.1194255479999997</v>
      </c>
      <c r="D8" s="70">
        <v>4.661097968</v>
      </c>
      <c r="E8" s="69">
        <v>22.8</v>
      </c>
      <c r="F8" s="70">
        <v>4.3301553538000004</v>
      </c>
      <c r="G8" s="70">
        <v>4.6095771990000003</v>
      </c>
      <c r="H8" s="69">
        <v>23.2</v>
      </c>
      <c r="I8" s="70">
        <v>4.3559894855000003</v>
      </c>
      <c r="J8" s="85">
        <v>4.6084785003000004</v>
      </c>
    </row>
    <row r="9" spans="1:16" s="62" customFormat="1" ht="18.899999999999999" customHeight="1" x14ac:dyDescent="0.3">
      <c r="A9" s="84" t="s">
        <v>366</v>
      </c>
      <c r="B9" s="69">
        <v>10.199999999999999</v>
      </c>
      <c r="C9" s="70">
        <v>3.0800821355000001</v>
      </c>
      <c r="D9" s="70">
        <v>4.0422729317000003</v>
      </c>
      <c r="E9" s="69">
        <v>17.2</v>
      </c>
      <c r="F9" s="70">
        <v>4.6456352636</v>
      </c>
      <c r="G9" s="70">
        <v>5.5638758752999999</v>
      </c>
      <c r="H9" s="69">
        <v>23.8</v>
      </c>
      <c r="I9" s="70">
        <v>5.8313323858999997</v>
      </c>
      <c r="J9" s="85">
        <v>6.4878881480999997</v>
      </c>
    </row>
    <row r="10" spans="1:16" s="62" customFormat="1" ht="18.899999999999999" customHeight="1" x14ac:dyDescent="0.3">
      <c r="A10" s="84" t="s">
        <v>355</v>
      </c>
      <c r="B10" s="69">
        <v>12.8</v>
      </c>
      <c r="C10" s="70">
        <v>4.1669379516999996</v>
      </c>
      <c r="D10" s="70">
        <v>5.1341041217000001</v>
      </c>
      <c r="E10" s="69">
        <v>16.2</v>
      </c>
      <c r="F10" s="70">
        <v>5.4028815367999998</v>
      </c>
      <c r="G10" s="70">
        <v>6.2006167234999996</v>
      </c>
      <c r="H10" s="69">
        <v>19.2</v>
      </c>
      <c r="I10" s="70">
        <v>6.5524537574000004</v>
      </c>
      <c r="J10" s="85">
        <v>6.6976007994</v>
      </c>
    </row>
    <row r="11" spans="1:16" s="62" customFormat="1" ht="18.899999999999999" customHeight="1" x14ac:dyDescent="0.3">
      <c r="A11" s="84" t="s">
        <v>356</v>
      </c>
      <c r="B11" s="69">
        <v>12.4</v>
      </c>
      <c r="C11" s="70">
        <v>3.9345094555000002</v>
      </c>
      <c r="D11" s="70">
        <v>4.3862311985</v>
      </c>
      <c r="E11" s="69">
        <v>14.8</v>
      </c>
      <c r="F11" s="70">
        <v>4.7680412371000003</v>
      </c>
      <c r="G11" s="70">
        <v>4.9524383275000003</v>
      </c>
      <c r="H11" s="69">
        <v>16</v>
      </c>
      <c r="I11" s="70">
        <v>5.2920553019999996</v>
      </c>
      <c r="J11" s="85">
        <v>5.3741587071000003</v>
      </c>
    </row>
    <row r="12" spans="1:16" s="62" customFormat="1" ht="18.899999999999999" customHeight="1" x14ac:dyDescent="0.3">
      <c r="A12" s="84" t="s">
        <v>357</v>
      </c>
      <c r="B12" s="69">
        <v>24.2</v>
      </c>
      <c r="C12" s="70">
        <v>3.6981570340999999</v>
      </c>
      <c r="D12" s="70">
        <v>4.5361553242000001</v>
      </c>
      <c r="E12" s="69">
        <v>26</v>
      </c>
      <c r="F12" s="70">
        <v>3.8394518444000001</v>
      </c>
      <c r="G12" s="70">
        <v>4.3526845355999999</v>
      </c>
      <c r="H12" s="69">
        <v>38.6</v>
      </c>
      <c r="I12" s="70">
        <v>5.5273935331999997</v>
      </c>
      <c r="J12" s="85">
        <v>5.5716565561999998</v>
      </c>
    </row>
    <row r="13" spans="1:16" s="62" customFormat="1" ht="18.899999999999999" customHeight="1" x14ac:dyDescent="0.3">
      <c r="A13" s="84" t="s">
        <v>358</v>
      </c>
      <c r="B13" s="69">
        <v>26.8</v>
      </c>
      <c r="C13" s="70">
        <v>3.6956341874</v>
      </c>
      <c r="D13" s="70">
        <v>4.2685372696000004</v>
      </c>
      <c r="E13" s="69">
        <v>26.2</v>
      </c>
      <c r="F13" s="70">
        <v>3.6575832030000002</v>
      </c>
      <c r="G13" s="70">
        <v>3.9920195491000001</v>
      </c>
      <c r="H13" s="69">
        <v>34.200000000000003</v>
      </c>
      <c r="I13" s="70">
        <v>4.8116154083999998</v>
      </c>
      <c r="J13" s="85">
        <v>5.2733093313000001</v>
      </c>
    </row>
    <row r="14" spans="1:16" s="62" customFormat="1" ht="18.899999999999999" customHeight="1" x14ac:dyDescent="0.3">
      <c r="A14" s="84" t="s">
        <v>359</v>
      </c>
      <c r="B14" s="69">
        <v>22.2</v>
      </c>
      <c r="C14" s="70">
        <v>3.5567803126999999</v>
      </c>
      <c r="D14" s="70">
        <v>4.1675298958999996</v>
      </c>
      <c r="E14" s="69">
        <v>22.8</v>
      </c>
      <c r="F14" s="70">
        <v>3.7219628456999998</v>
      </c>
      <c r="G14" s="70">
        <v>4.1957146600000002</v>
      </c>
      <c r="H14" s="69">
        <v>31.8</v>
      </c>
      <c r="I14" s="70">
        <v>5.3044203503</v>
      </c>
      <c r="J14" s="85">
        <v>5.4849756346999996</v>
      </c>
    </row>
    <row r="15" spans="1:16" s="62" customFormat="1" ht="18.899999999999999" customHeight="1" x14ac:dyDescent="0.3">
      <c r="A15" s="84" t="s">
        <v>360</v>
      </c>
      <c r="B15" s="69">
        <v>24.8</v>
      </c>
      <c r="C15" s="70">
        <v>5.2217122163000003</v>
      </c>
      <c r="D15" s="70">
        <v>5.6092547589999997</v>
      </c>
      <c r="E15" s="69">
        <v>20.399999999999999</v>
      </c>
      <c r="F15" s="70">
        <v>4.3007125689999999</v>
      </c>
      <c r="G15" s="70">
        <v>4.4741653461000004</v>
      </c>
      <c r="H15" s="69">
        <v>23.6</v>
      </c>
      <c r="I15" s="70">
        <v>4.8703978867000002</v>
      </c>
      <c r="J15" s="85">
        <v>5.0942155348</v>
      </c>
    </row>
    <row r="16" spans="1:16" s="62" customFormat="1" ht="18.899999999999999" customHeight="1" x14ac:dyDescent="0.3">
      <c r="A16" s="84" t="s">
        <v>361</v>
      </c>
      <c r="B16" s="69">
        <v>13</v>
      </c>
      <c r="C16" s="70">
        <v>4.7431406887999996</v>
      </c>
      <c r="D16" s="70">
        <v>5.5582173901000003</v>
      </c>
      <c r="E16" s="69">
        <v>12.4</v>
      </c>
      <c r="F16" s="70">
        <v>4.4269903605999996</v>
      </c>
      <c r="G16" s="70">
        <v>4.9402770542000001</v>
      </c>
      <c r="H16" s="69">
        <v>16.600000000000001</v>
      </c>
      <c r="I16" s="70">
        <v>6.0632624735</v>
      </c>
      <c r="J16" s="85">
        <v>6.3672956105000003</v>
      </c>
    </row>
    <row r="17" spans="1:12" s="62" customFormat="1" ht="18.899999999999999" customHeight="1" x14ac:dyDescent="0.3">
      <c r="A17" s="84" t="s">
        <v>365</v>
      </c>
      <c r="B17" s="69">
        <v>8.1999999999999993</v>
      </c>
      <c r="C17" s="70">
        <v>2.8962983894000001</v>
      </c>
      <c r="D17" s="70">
        <v>3.4950062956000001</v>
      </c>
      <c r="E17" s="69">
        <v>11.8</v>
      </c>
      <c r="F17" s="70">
        <v>3.9881032850999998</v>
      </c>
      <c r="G17" s="70">
        <v>4.7545907776999998</v>
      </c>
      <c r="H17" s="69">
        <v>13.8</v>
      </c>
      <c r="I17" s="70">
        <v>4.2793351525999999</v>
      </c>
      <c r="J17" s="85">
        <v>5.0493595965000004</v>
      </c>
    </row>
    <row r="18" spans="1:12" s="62" customFormat="1" ht="18.899999999999999" customHeight="1" x14ac:dyDescent="0.3">
      <c r="A18" s="84" t="s">
        <v>362</v>
      </c>
      <c r="B18" s="69">
        <v>13.6</v>
      </c>
      <c r="C18" s="70">
        <v>3.7986704652999999</v>
      </c>
      <c r="D18" s="70">
        <v>4.5596755565000002</v>
      </c>
      <c r="E18" s="69">
        <v>16.399999999999999</v>
      </c>
      <c r="F18" s="70">
        <v>4.5326405395</v>
      </c>
      <c r="G18" s="70">
        <v>5.3372754953000001</v>
      </c>
      <c r="H18" s="69">
        <v>18.8</v>
      </c>
      <c r="I18" s="70">
        <v>5.1634166437999998</v>
      </c>
      <c r="J18" s="85">
        <v>5.5215645455000004</v>
      </c>
    </row>
    <row r="19" spans="1:12" s="62" customFormat="1" ht="18.899999999999999" customHeight="1" x14ac:dyDescent="0.3">
      <c r="A19" s="84" t="s">
        <v>363</v>
      </c>
      <c r="B19" s="69">
        <v>16.399999999999999</v>
      </c>
      <c r="C19" s="70">
        <v>3.8421891107000001</v>
      </c>
      <c r="D19" s="70">
        <v>5.0087254606</v>
      </c>
      <c r="E19" s="69">
        <v>13</v>
      </c>
      <c r="F19" s="70">
        <v>3.1469377875000002</v>
      </c>
      <c r="G19" s="70">
        <v>4.0175669992999996</v>
      </c>
      <c r="H19" s="69">
        <v>12</v>
      </c>
      <c r="I19" s="70">
        <v>2.9556650246</v>
      </c>
      <c r="J19" s="85">
        <v>3.4243160688000001</v>
      </c>
    </row>
    <row r="20" spans="1:12" s="62" customFormat="1" ht="18.899999999999999" customHeight="1" x14ac:dyDescent="0.3">
      <c r="A20" s="84" t="s">
        <v>364</v>
      </c>
      <c r="B20" s="69">
        <v>8.8000000000000007</v>
      </c>
      <c r="C20" s="70">
        <v>2.1163003222999999</v>
      </c>
      <c r="D20" s="70">
        <v>2.6550720026999999</v>
      </c>
      <c r="E20" s="69">
        <v>15</v>
      </c>
      <c r="F20" s="70">
        <v>3.1188921695</v>
      </c>
      <c r="G20" s="70">
        <v>3.9639149714999999</v>
      </c>
      <c r="H20" s="69">
        <v>19.2</v>
      </c>
      <c r="I20" s="70">
        <v>3.6583971647000002</v>
      </c>
      <c r="J20" s="85">
        <v>4.6184005601999996</v>
      </c>
    </row>
    <row r="21" spans="1:12" s="62" customFormat="1" ht="18.899999999999999" customHeight="1" x14ac:dyDescent="0.3">
      <c r="A21" s="86" t="s">
        <v>170</v>
      </c>
      <c r="B21" s="87">
        <v>301.39999999999998</v>
      </c>
      <c r="C21" s="88">
        <v>3.6872290241000001</v>
      </c>
      <c r="D21" s="88">
        <v>3.9415954468000001</v>
      </c>
      <c r="E21" s="87">
        <v>328.2</v>
      </c>
      <c r="F21" s="88">
        <v>3.9189837867000001</v>
      </c>
      <c r="G21" s="88">
        <v>3.9282580513999998</v>
      </c>
      <c r="H21" s="87">
        <v>431.6</v>
      </c>
      <c r="I21" s="88">
        <v>5.0055320638999996</v>
      </c>
      <c r="J21" s="89">
        <v>4.7363863911999999</v>
      </c>
    </row>
    <row r="22" spans="1:12" ht="18.899999999999999" customHeight="1" x14ac:dyDescent="0.25">
      <c r="A22" s="90" t="s">
        <v>29</v>
      </c>
      <c r="B22" s="91">
        <v>1965.6</v>
      </c>
      <c r="C22" s="92">
        <v>3.3512717988</v>
      </c>
      <c r="D22" s="92">
        <v>3.9357817255000001</v>
      </c>
      <c r="E22" s="91">
        <v>2141.6</v>
      </c>
      <c r="F22" s="92">
        <v>3.4233294723999999</v>
      </c>
      <c r="G22" s="92">
        <v>3.5886964255999998</v>
      </c>
      <c r="H22" s="91">
        <v>2501.1999999999998</v>
      </c>
      <c r="I22" s="92">
        <v>3.7574692696000001</v>
      </c>
      <c r="J22" s="93">
        <v>3.7574692696000001</v>
      </c>
      <c r="K22" s="94"/>
      <c r="L22" s="94"/>
    </row>
    <row r="23" spans="1:12" ht="18.899999999999999" customHeight="1" x14ac:dyDescent="0.25">
      <c r="A23" s="77" t="s">
        <v>411</v>
      </c>
    </row>
    <row r="25" spans="1:12" ht="15.6" x14ac:dyDescent="0.3">
      <c r="A25" s="122" t="s">
        <v>455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3" t="s">
        <v>431</v>
      </c>
      <c r="B1" s="61"/>
      <c r="C1" s="61"/>
      <c r="D1" s="61"/>
      <c r="E1" s="61"/>
      <c r="F1" s="61"/>
      <c r="G1" s="61"/>
      <c r="H1" s="61"/>
      <c r="I1" s="61"/>
      <c r="J1" s="61"/>
    </row>
    <row r="2" spans="1:16" s="62" customFormat="1" ht="18.899999999999999" customHeight="1" x14ac:dyDescent="0.3">
      <c r="A2" s="1" t="s">
        <v>423</v>
      </c>
      <c r="B2" s="63"/>
      <c r="C2" s="63"/>
      <c r="D2" s="63"/>
      <c r="E2" s="63"/>
      <c r="F2" s="63"/>
      <c r="G2" s="63"/>
      <c r="H2" s="63"/>
      <c r="I2" s="63"/>
      <c r="J2" s="63"/>
    </row>
    <row r="3" spans="1:16" s="66" customFormat="1" ht="54" customHeight="1" x14ac:dyDescent="0.3">
      <c r="A3" s="106" t="s">
        <v>445</v>
      </c>
      <c r="B3" s="64" t="s">
        <v>436</v>
      </c>
      <c r="C3" s="64" t="s">
        <v>447</v>
      </c>
      <c r="D3" s="64" t="s">
        <v>419</v>
      </c>
      <c r="E3" s="64" t="s">
        <v>437</v>
      </c>
      <c r="F3" s="64" t="s">
        <v>448</v>
      </c>
      <c r="G3" s="64" t="s">
        <v>421</v>
      </c>
      <c r="H3" s="64" t="s">
        <v>438</v>
      </c>
      <c r="I3" s="64" t="s">
        <v>449</v>
      </c>
      <c r="J3" s="65" t="s">
        <v>420</v>
      </c>
      <c r="O3" s="67"/>
      <c r="P3" s="67"/>
    </row>
    <row r="4" spans="1:16" s="62" customFormat="1" ht="56.25" customHeight="1" x14ac:dyDescent="0.3">
      <c r="A4" s="95" t="s">
        <v>378</v>
      </c>
      <c r="B4" s="69">
        <v>18</v>
      </c>
      <c r="C4" s="70">
        <v>4.3649061544999999</v>
      </c>
      <c r="D4" s="70">
        <v>6.2170746768000003</v>
      </c>
      <c r="E4" s="69">
        <v>16.399999999999999</v>
      </c>
      <c r="F4" s="70">
        <v>3.9619268493000002</v>
      </c>
      <c r="G4" s="70">
        <v>4.9734429385999999</v>
      </c>
      <c r="H4" s="69">
        <v>19.2</v>
      </c>
      <c r="I4" s="70">
        <v>4.6884157061999998</v>
      </c>
      <c r="J4" s="85">
        <v>5.1395927671999999</v>
      </c>
    </row>
    <row r="5" spans="1:16" s="62" customFormat="1" ht="56.25" customHeight="1" x14ac:dyDescent="0.3">
      <c r="A5" s="95" t="s">
        <v>368</v>
      </c>
      <c r="B5" s="69">
        <v>2.4</v>
      </c>
      <c r="C5" s="70">
        <v>5.1413881748000003</v>
      </c>
      <c r="D5" s="70">
        <v>10.45511829</v>
      </c>
      <c r="E5" s="69" t="s">
        <v>417</v>
      </c>
      <c r="F5" s="70" t="s">
        <v>417</v>
      </c>
      <c r="G5" s="70" t="s">
        <v>417</v>
      </c>
      <c r="H5" s="69">
        <v>1.4</v>
      </c>
      <c r="I5" s="70">
        <v>3.1645569619999998</v>
      </c>
      <c r="J5" s="85">
        <v>5.4419987484999996</v>
      </c>
    </row>
    <row r="6" spans="1:16" s="62" customFormat="1" ht="56.25" customHeight="1" x14ac:dyDescent="0.3">
      <c r="A6" s="95" t="s">
        <v>379</v>
      </c>
      <c r="B6" s="69">
        <v>12</v>
      </c>
      <c r="C6" s="70">
        <v>2.3358118892999999</v>
      </c>
      <c r="D6" s="70">
        <v>4.6706635594000003</v>
      </c>
      <c r="E6" s="69">
        <v>11.6</v>
      </c>
      <c r="F6" s="70">
        <v>2.1412485694000001</v>
      </c>
      <c r="G6" s="70">
        <v>3.8721870250000001</v>
      </c>
      <c r="H6" s="69">
        <v>11.2</v>
      </c>
      <c r="I6" s="70">
        <v>2.0562532129000002</v>
      </c>
      <c r="J6" s="85">
        <v>3.2924750168000001</v>
      </c>
    </row>
    <row r="7" spans="1:16" s="62" customFormat="1" ht="56.25" customHeight="1" x14ac:dyDescent="0.3">
      <c r="A7" s="95" t="s">
        <v>377</v>
      </c>
      <c r="B7" s="69">
        <v>12.6</v>
      </c>
      <c r="C7" s="70">
        <v>2.8295531103</v>
      </c>
      <c r="D7" s="70">
        <v>4.2455661685999999</v>
      </c>
      <c r="E7" s="69">
        <v>20</v>
      </c>
      <c r="F7" s="70">
        <v>4.2742349119999998</v>
      </c>
      <c r="G7" s="70">
        <v>5.8297055631000001</v>
      </c>
      <c r="H7" s="69">
        <v>19.2</v>
      </c>
      <c r="I7" s="70">
        <v>4.0241448691999997</v>
      </c>
      <c r="J7" s="85">
        <v>5.3123693910999998</v>
      </c>
    </row>
    <row r="8" spans="1:16" s="62" customFormat="1" ht="56.25" customHeight="1" x14ac:dyDescent="0.3">
      <c r="A8" s="95" t="s">
        <v>382</v>
      </c>
      <c r="B8" s="69">
        <v>1.2</v>
      </c>
      <c r="C8" s="70">
        <v>2.8341993387</v>
      </c>
      <c r="D8" s="70">
        <v>4.9015468646000002</v>
      </c>
      <c r="E8" s="69" t="s">
        <v>417</v>
      </c>
      <c r="F8" s="70" t="s">
        <v>417</v>
      </c>
      <c r="G8" s="70" t="s">
        <v>417</v>
      </c>
      <c r="H8" s="69">
        <v>1.2</v>
      </c>
      <c r="I8" s="70">
        <v>2.3237800155000001</v>
      </c>
      <c r="J8" s="85">
        <v>3.904198606</v>
      </c>
    </row>
    <row r="9" spans="1:16" s="62" customFormat="1" ht="56.25" customHeight="1" x14ac:dyDescent="0.3">
      <c r="A9" s="95" t="s">
        <v>383</v>
      </c>
      <c r="B9" s="69">
        <v>1.8</v>
      </c>
      <c r="C9" s="70">
        <v>3.5335689046000001</v>
      </c>
      <c r="D9" s="70">
        <v>5.6413322497999996</v>
      </c>
      <c r="E9" s="69">
        <v>1.4</v>
      </c>
      <c r="F9" s="70">
        <v>2.8363047001999999</v>
      </c>
      <c r="G9" s="70">
        <v>4.5591628736000001</v>
      </c>
      <c r="H9" s="69" t="s">
        <v>417</v>
      </c>
      <c r="I9" s="70" t="s">
        <v>417</v>
      </c>
      <c r="J9" s="85" t="s">
        <v>417</v>
      </c>
    </row>
    <row r="10" spans="1:16" s="62" customFormat="1" ht="56.25" customHeight="1" x14ac:dyDescent="0.3">
      <c r="A10" s="95" t="s">
        <v>384</v>
      </c>
      <c r="B10" s="69">
        <v>2</v>
      </c>
      <c r="C10" s="70">
        <v>3.7133308577999999</v>
      </c>
      <c r="D10" s="70">
        <v>6.6595626817999998</v>
      </c>
      <c r="E10" s="69">
        <v>1.8</v>
      </c>
      <c r="F10" s="70">
        <v>3.2142857142999999</v>
      </c>
      <c r="G10" s="70">
        <v>5.2113330961999997</v>
      </c>
      <c r="H10" s="69" t="s">
        <v>417</v>
      </c>
      <c r="I10" s="70" t="s">
        <v>417</v>
      </c>
      <c r="J10" s="85" t="s">
        <v>417</v>
      </c>
    </row>
    <row r="11" spans="1:16" s="62" customFormat="1" ht="56.25" customHeight="1" x14ac:dyDescent="0.3">
      <c r="A11" s="95" t="s">
        <v>371</v>
      </c>
      <c r="B11" s="69">
        <v>6.6</v>
      </c>
      <c r="C11" s="70">
        <v>5.7093425605999997</v>
      </c>
      <c r="D11" s="70">
        <v>10.749209051999999</v>
      </c>
      <c r="E11" s="69">
        <v>4</v>
      </c>
      <c r="F11" s="70">
        <v>3.0464584920000002</v>
      </c>
      <c r="G11" s="70">
        <v>6.0200796647999999</v>
      </c>
      <c r="H11" s="69">
        <v>5.8</v>
      </c>
      <c r="I11" s="70">
        <v>3.9168017287999999</v>
      </c>
      <c r="J11" s="85">
        <v>6.6476979782000001</v>
      </c>
    </row>
    <row r="12" spans="1:16" s="62" customFormat="1" ht="56.25" customHeight="1" x14ac:dyDescent="0.3">
      <c r="A12" s="95" t="s">
        <v>372</v>
      </c>
      <c r="B12" s="69">
        <v>6.2</v>
      </c>
      <c r="C12" s="70">
        <v>4.1739598760999996</v>
      </c>
      <c r="D12" s="70">
        <v>7.8046431677000001</v>
      </c>
      <c r="E12" s="69">
        <v>5.2</v>
      </c>
      <c r="F12" s="70">
        <v>3.1687995125000001</v>
      </c>
      <c r="G12" s="70">
        <v>5.6507153608999996</v>
      </c>
      <c r="H12" s="69">
        <v>4.2</v>
      </c>
      <c r="I12" s="70">
        <v>2.3158359064999998</v>
      </c>
      <c r="J12" s="85">
        <v>3.8024932886</v>
      </c>
    </row>
    <row r="13" spans="1:16" s="62" customFormat="1" ht="56.25" customHeight="1" x14ac:dyDescent="0.3">
      <c r="A13" s="95" t="s">
        <v>380</v>
      </c>
      <c r="B13" s="69">
        <v>3</v>
      </c>
      <c r="C13" s="70">
        <v>2.885170225</v>
      </c>
      <c r="D13" s="70">
        <v>5.1738797203000004</v>
      </c>
      <c r="E13" s="69">
        <v>2.8</v>
      </c>
      <c r="F13" s="70">
        <v>2.4250822795999998</v>
      </c>
      <c r="G13" s="70">
        <v>4.2674530571</v>
      </c>
      <c r="H13" s="69">
        <v>3.6</v>
      </c>
      <c r="I13" s="70">
        <v>3.0343897504999999</v>
      </c>
      <c r="J13" s="85">
        <v>4.8924561661999997</v>
      </c>
    </row>
    <row r="14" spans="1:16" s="62" customFormat="1" ht="56.25" customHeight="1" x14ac:dyDescent="0.3">
      <c r="A14" s="95" t="s">
        <v>381</v>
      </c>
      <c r="B14" s="69">
        <v>6.4</v>
      </c>
      <c r="C14" s="70">
        <v>6.7767894960000001</v>
      </c>
      <c r="D14" s="70">
        <v>11.299998693999999</v>
      </c>
      <c r="E14" s="69">
        <v>4.5999999999999996</v>
      </c>
      <c r="F14" s="70">
        <v>4.3216835776</v>
      </c>
      <c r="G14" s="70">
        <v>7.4850742453999999</v>
      </c>
      <c r="H14" s="69">
        <v>1.6</v>
      </c>
      <c r="I14" s="70">
        <v>1.3708019191</v>
      </c>
      <c r="J14" s="85">
        <v>2.3456678742000001</v>
      </c>
    </row>
    <row r="15" spans="1:16" s="62" customFormat="1" ht="56.25" customHeight="1" x14ac:dyDescent="0.3">
      <c r="A15" s="95" t="s">
        <v>373</v>
      </c>
      <c r="B15" s="69" t="s">
        <v>417</v>
      </c>
      <c r="C15" s="70" t="s">
        <v>417</v>
      </c>
      <c r="D15" s="70" t="s">
        <v>417</v>
      </c>
      <c r="E15" s="69" t="s">
        <v>417</v>
      </c>
      <c r="F15" s="70" t="s">
        <v>417</v>
      </c>
      <c r="G15" s="70" t="s">
        <v>417</v>
      </c>
      <c r="H15" s="69" t="s">
        <v>417</v>
      </c>
      <c r="I15" s="70" t="s">
        <v>417</v>
      </c>
      <c r="J15" s="85" t="s">
        <v>417</v>
      </c>
    </row>
    <row r="16" spans="1:16" s="62" customFormat="1" ht="56.25" customHeight="1" x14ac:dyDescent="0.3">
      <c r="A16" s="95" t="s">
        <v>376</v>
      </c>
      <c r="B16" s="69" t="s">
        <v>417</v>
      </c>
      <c r="C16" s="70" t="s">
        <v>417</v>
      </c>
      <c r="D16" s="70" t="s">
        <v>417</v>
      </c>
      <c r="E16" s="69" t="s">
        <v>417</v>
      </c>
      <c r="F16" s="70" t="s">
        <v>417</v>
      </c>
      <c r="G16" s="70" t="s">
        <v>417</v>
      </c>
      <c r="H16" s="69">
        <v>0</v>
      </c>
      <c r="I16" s="70">
        <v>4.9525184000000005E-7</v>
      </c>
      <c r="J16" s="85">
        <v>3.6669574000000003E-7</v>
      </c>
    </row>
    <row r="17" spans="1:12" s="62" customFormat="1" ht="56.25" customHeight="1" x14ac:dyDescent="0.3">
      <c r="A17" s="95" t="s">
        <v>375</v>
      </c>
      <c r="B17" s="69">
        <v>5.8</v>
      </c>
      <c r="C17" s="70">
        <v>3.4759678773</v>
      </c>
      <c r="D17" s="70">
        <v>6.6993311290999999</v>
      </c>
      <c r="E17" s="69">
        <v>5</v>
      </c>
      <c r="F17" s="70">
        <v>2.5815778603999999</v>
      </c>
      <c r="G17" s="70">
        <v>4.4738576957999996</v>
      </c>
      <c r="H17" s="69">
        <v>3.4</v>
      </c>
      <c r="I17" s="70">
        <v>1.5622128285000001</v>
      </c>
      <c r="J17" s="85">
        <v>2.7883661275999998</v>
      </c>
    </row>
    <row r="18" spans="1:12" s="62" customFormat="1" ht="56.25" customHeight="1" x14ac:dyDescent="0.3">
      <c r="A18" s="95" t="s">
        <v>374</v>
      </c>
      <c r="B18" s="69">
        <v>2.4</v>
      </c>
      <c r="C18" s="70">
        <v>2.9397354238000002</v>
      </c>
      <c r="D18" s="70">
        <v>5.4753695125000004</v>
      </c>
      <c r="E18" s="69">
        <v>2.6</v>
      </c>
      <c r="F18" s="70">
        <v>2.7938964109</v>
      </c>
      <c r="G18" s="70">
        <v>5.2044584326000001</v>
      </c>
      <c r="H18" s="69" t="s">
        <v>417</v>
      </c>
      <c r="I18" s="70" t="s">
        <v>417</v>
      </c>
      <c r="J18" s="85" t="s">
        <v>417</v>
      </c>
    </row>
    <row r="19" spans="1:12" s="62" customFormat="1" ht="18.600000000000001" customHeight="1" x14ac:dyDescent="0.3">
      <c r="A19" s="86" t="s">
        <v>168</v>
      </c>
      <c r="B19" s="87">
        <v>81.8</v>
      </c>
      <c r="C19" s="88">
        <v>3.4191606755000001</v>
      </c>
      <c r="D19" s="88">
        <v>5.096077083</v>
      </c>
      <c r="E19" s="87">
        <v>77.8</v>
      </c>
      <c r="F19" s="88">
        <v>3.0423663197000002</v>
      </c>
      <c r="G19" s="88">
        <v>4.3007916910999997</v>
      </c>
      <c r="H19" s="87">
        <v>74</v>
      </c>
      <c r="I19" s="88">
        <v>2.7938655773000001</v>
      </c>
      <c r="J19" s="89">
        <v>3.6653387096999999</v>
      </c>
    </row>
    <row r="20" spans="1:12" ht="18.899999999999999" customHeight="1" x14ac:dyDescent="0.25">
      <c r="A20" s="90" t="s">
        <v>29</v>
      </c>
      <c r="B20" s="91">
        <v>1965.6</v>
      </c>
      <c r="C20" s="92">
        <v>3.3512717988</v>
      </c>
      <c r="D20" s="92">
        <v>3.9357817255000001</v>
      </c>
      <c r="E20" s="91">
        <v>2141.6</v>
      </c>
      <c r="F20" s="92">
        <v>3.4233294723999999</v>
      </c>
      <c r="G20" s="92">
        <v>3.5886964255999998</v>
      </c>
      <c r="H20" s="91">
        <v>2501.1999999999998</v>
      </c>
      <c r="I20" s="92">
        <v>3.7574692696000001</v>
      </c>
      <c r="J20" s="93">
        <v>3.7574692696000001</v>
      </c>
      <c r="K20" s="94"/>
      <c r="L20" s="94"/>
    </row>
    <row r="21" spans="1:12" ht="18.899999999999999" customHeight="1" x14ac:dyDescent="0.25">
      <c r="A21" s="77" t="s">
        <v>411</v>
      </c>
    </row>
    <row r="23" spans="1:12" ht="15.6" x14ac:dyDescent="0.3">
      <c r="A23" s="122" t="s">
        <v>455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5"/>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3" t="s">
        <v>432</v>
      </c>
      <c r="B1" s="61"/>
      <c r="C1" s="61"/>
      <c r="D1" s="61"/>
      <c r="E1" s="61"/>
    </row>
    <row r="2" spans="1:8" s="62" customFormat="1" ht="18.899999999999999" customHeight="1" x14ac:dyDescent="0.3">
      <c r="A2" s="1" t="s">
        <v>422</v>
      </c>
      <c r="B2" s="63"/>
      <c r="C2" s="63"/>
      <c r="D2" s="63"/>
      <c r="E2" s="96"/>
    </row>
    <row r="3" spans="1:8" ht="31.2" x14ac:dyDescent="0.25">
      <c r="A3" s="81" t="s">
        <v>30</v>
      </c>
      <c r="B3" s="82" t="s">
        <v>419</v>
      </c>
      <c r="C3" s="82" t="s">
        <v>421</v>
      </c>
      <c r="D3" s="83" t="s">
        <v>420</v>
      </c>
      <c r="H3" s="79"/>
    </row>
    <row r="4" spans="1:8" ht="18.899999999999999" customHeight="1" x14ac:dyDescent="0.25">
      <c r="A4" s="84" t="s">
        <v>175</v>
      </c>
      <c r="B4" s="85">
        <v>4.5772539257</v>
      </c>
      <c r="C4" s="85">
        <v>4.5501702566000004</v>
      </c>
      <c r="D4" s="85">
        <v>4.7509176971000002</v>
      </c>
      <c r="F4" s="41"/>
      <c r="G4" s="42"/>
      <c r="H4" s="42"/>
    </row>
    <row r="5" spans="1:8" ht="18.899999999999999" customHeight="1" x14ac:dyDescent="0.25">
      <c r="A5" s="84" t="s">
        <v>33</v>
      </c>
      <c r="B5" s="85">
        <v>5.0927877704000002</v>
      </c>
      <c r="C5" s="85">
        <v>4.7382145360000001</v>
      </c>
      <c r="D5" s="85">
        <v>5.3804561394999997</v>
      </c>
      <c r="F5" s="59"/>
      <c r="G5" s="58"/>
      <c r="H5" s="58"/>
    </row>
    <row r="6" spans="1:8" ht="18.899999999999999" customHeight="1" x14ac:dyDescent="0.25">
      <c r="A6" s="84" t="s">
        <v>32</v>
      </c>
      <c r="B6" s="85">
        <v>4.6348963832000001</v>
      </c>
      <c r="C6" s="85">
        <v>4.2817076023</v>
      </c>
      <c r="D6" s="85">
        <v>4.9452210973000001</v>
      </c>
      <c r="F6" s="59"/>
      <c r="G6" s="58"/>
      <c r="H6" s="58"/>
    </row>
    <row r="7" spans="1:8" ht="18.899999999999999" customHeight="1" x14ac:dyDescent="0.25">
      <c r="A7" s="84" t="s">
        <v>31</v>
      </c>
      <c r="B7" s="85">
        <v>4.6631138979999998</v>
      </c>
      <c r="C7" s="85">
        <v>4.4289237259999998</v>
      </c>
      <c r="D7" s="85">
        <v>4.4551965520000003</v>
      </c>
      <c r="F7" s="59"/>
      <c r="G7" s="58"/>
      <c r="H7" s="58"/>
    </row>
    <row r="8" spans="1:8" ht="18.899999999999999" customHeight="1" x14ac:dyDescent="0.25">
      <c r="A8" s="84" t="s">
        <v>174</v>
      </c>
      <c r="B8" s="85">
        <v>5.1876990578999997</v>
      </c>
      <c r="C8" s="85">
        <v>4.3718864833</v>
      </c>
      <c r="D8" s="85">
        <v>4.7454290644999997</v>
      </c>
      <c r="F8" s="59"/>
      <c r="G8" s="58"/>
      <c r="H8" s="58"/>
    </row>
    <row r="9" spans="1:8" ht="18.899999999999999" customHeight="1" x14ac:dyDescent="0.25">
      <c r="A9" s="84" t="s">
        <v>173</v>
      </c>
      <c r="B9" s="85">
        <v>3.9507042897</v>
      </c>
      <c r="C9" s="85">
        <v>4.3879856621000002</v>
      </c>
      <c r="D9" s="85">
        <v>3.9253088172999999</v>
      </c>
      <c r="F9" s="51"/>
      <c r="G9" s="50"/>
    </row>
    <row r="10" spans="1:8" ht="18.899999999999999" customHeight="1" x14ac:dyDescent="0.25">
      <c r="A10" s="84" t="s">
        <v>36</v>
      </c>
      <c r="B10" s="85">
        <v>4.3165517473000001</v>
      </c>
      <c r="C10" s="85">
        <v>4.1716458060999999</v>
      </c>
      <c r="D10" s="85">
        <v>4.4170511515999999</v>
      </c>
      <c r="F10" s="59"/>
      <c r="G10" s="58"/>
      <c r="H10" s="58"/>
    </row>
    <row r="11" spans="1:8" ht="18.899999999999999" customHeight="1" x14ac:dyDescent="0.25">
      <c r="A11" s="84" t="s">
        <v>35</v>
      </c>
      <c r="B11" s="85">
        <v>4.4166932254000004</v>
      </c>
      <c r="C11" s="85">
        <v>4.1246017518000002</v>
      </c>
      <c r="D11" s="85">
        <v>3.9893406163999998</v>
      </c>
      <c r="F11" s="59"/>
      <c r="G11" s="58"/>
      <c r="H11" s="58"/>
    </row>
    <row r="12" spans="1:8" ht="18.899999999999999" customHeight="1" x14ac:dyDescent="0.25">
      <c r="A12" s="84" t="s">
        <v>34</v>
      </c>
      <c r="B12" s="85">
        <v>4.2373212365999997</v>
      </c>
      <c r="C12" s="85">
        <v>3.7841326634999999</v>
      </c>
      <c r="D12" s="85">
        <v>3.7171505857999998</v>
      </c>
      <c r="F12" s="59"/>
      <c r="G12" s="58"/>
      <c r="H12" s="58"/>
    </row>
    <row r="13" spans="1:8" ht="18.899999999999999" customHeight="1" x14ac:dyDescent="0.25">
      <c r="A13" s="84" t="s">
        <v>176</v>
      </c>
      <c r="B13" s="85">
        <v>3.6612294342</v>
      </c>
      <c r="C13" s="85">
        <v>3.3488895223999999</v>
      </c>
      <c r="D13" s="85">
        <v>3.4346067539999998</v>
      </c>
      <c r="F13" s="59"/>
      <c r="G13" s="58"/>
      <c r="H13" s="58"/>
    </row>
    <row r="14" spans="1:8" ht="18.899999999999999" customHeight="1" x14ac:dyDescent="0.25">
      <c r="A14" s="84" t="s">
        <v>152</v>
      </c>
      <c r="B14" s="85">
        <v>1.5095000170999999</v>
      </c>
      <c r="C14" s="85">
        <v>0.59222540469999996</v>
      </c>
      <c r="D14" s="85">
        <v>1.6025825235</v>
      </c>
      <c r="H14" s="79"/>
    </row>
    <row r="15" spans="1:8" ht="18.899999999999999" customHeight="1" x14ac:dyDescent="0.25">
      <c r="A15" s="77" t="s">
        <v>411</v>
      </c>
    </row>
    <row r="16" spans="1:8" x14ac:dyDescent="0.25">
      <c r="B16" s="79"/>
      <c r="H16" s="79"/>
    </row>
    <row r="17" spans="1:8" ht="15.6" x14ac:dyDescent="0.3">
      <c r="A17" s="122" t="s">
        <v>455</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A33" s="62"/>
      <c r="B33" s="62"/>
      <c r="C33" s="62"/>
      <c r="D33" s="62"/>
      <c r="F33" s="62"/>
      <c r="G33" s="62"/>
      <c r="H33" s="62"/>
      <c r="I33" s="62"/>
      <c r="J33" s="62"/>
    </row>
    <row r="34" spans="1:10" x14ac:dyDescent="0.25">
      <c r="B34" s="79"/>
      <c r="H34" s="79"/>
    </row>
    <row r="35" spans="1:10" x14ac:dyDescent="0.25">
      <c r="B35" s="79"/>
      <c r="H35"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38DDE-4EFC-42BB-926D-7B1D071DD193}">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3" t="s">
        <v>456</v>
      </c>
      <c r="B1" s="97"/>
      <c r="C1" s="98"/>
      <c r="D1" s="98"/>
    </row>
    <row r="2" spans="1:8" s="62" customFormat="1" ht="18.899999999999999" customHeight="1" x14ac:dyDescent="0.3">
      <c r="A2" s="81" t="s">
        <v>277</v>
      </c>
      <c r="B2" s="83" t="s">
        <v>276</v>
      </c>
      <c r="C2" s="99"/>
      <c r="D2" s="98"/>
      <c r="E2" s="99"/>
    </row>
    <row r="3" spans="1:8" ht="18.899999999999999" customHeight="1" x14ac:dyDescent="0.25">
      <c r="A3" s="84" t="s">
        <v>266</v>
      </c>
      <c r="B3" s="100">
        <v>0.56724763619999996</v>
      </c>
      <c r="H3" s="79"/>
    </row>
    <row r="4" spans="1:8" ht="18.899999999999999" customHeight="1" x14ac:dyDescent="0.25">
      <c r="A4" s="84" t="s">
        <v>267</v>
      </c>
      <c r="B4" s="100">
        <v>0.59996406769999999</v>
      </c>
      <c r="H4" s="79"/>
    </row>
    <row r="5" spans="1:8" ht="18.899999999999999" customHeight="1" x14ac:dyDescent="0.25">
      <c r="A5" s="84" t="s">
        <v>268</v>
      </c>
      <c r="B5" s="100">
        <v>0.48447434350000002</v>
      </c>
      <c r="H5" s="79"/>
    </row>
    <row r="6" spans="1:8" ht="18.899999999999999" customHeight="1" x14ac:dyDescent="0.25">
      <c r="A6" s="84" t="s">
        <v>272</v>
      </c>
      <c r="B6" s="100">
        <v>0.43801163830000001</v>
      </c>
      <c r="H6" s="79"/>
    </row>
    <row r="7" spans="1:8" ht="18.899999999999999" customHeight="1" x14ac:dyDescent="0.25">
      <c r="A7" s="84" t="s">
        <v>273</v>
      </c>
      <c r="B7" s="100">
        <v>0.91150283909999996</v>
      </c>
      <c r="H7" s="79"/>
    </row>
    <row r="8" spans="1:8" ht="18.899999999999999" customHeight="1" x14ac:dyDescent="0.25">
      <c r="A8" s="84" t="s">
        <v>269</v>
      </c>
      <c r="B8" s="100">
        <v>0.53135057360000004</v>
      </c>
      <c r="H8" s="79"/>
    </row>
    <row r="9" spans="1:8" ht="18.899999999999999" customHeight="1" x14ac:dyDescent="0.25">
      <c r="A9" s="84" t="s">
        <v>270</v>
      </c>
      <c r="B9" s="100">
        <v>1.74847214E-2</v>
      </c>
      <c r="H9" s="79"/>
    </row>
    <row r="10" spans="1:8" ht="18.899999999999999" customHeight="1" x14ac:dyDescent="0.25">
      <c r="A10" s="84" t="s">
        <v>271</v>
      </c>
      <c r="B10" s="100">
        <v>9.5889914899999998E-2</v>
      </c>
      <c r="H10" s="79"/>
    </row>
    <row r="11" spans="1:8" ht="18.899999999999999" customHeight="1" x14ac:dyDescent="0.25">
      <c r="A11" s="84" t="s">
        <v>274</v>
      </c>
      <c r="B11" s="100">
        <v>0.2218260557</v>
      </c>
      <c r="H11" s="79"/>
    </row>
    <row r="12" spans="1:8" ht="18.899999999999999" customHeight="1" x14ac:dyDescent="0.25">
      <c r="A12" s="84" t="s">
        <v>275</v>
      </c>
      <c r="B12" s="100">
        <v>0.59803796490000005</v>
      </c>
      <c r="H12" s="79"/>
    </row>
    <row r="13" spans="1:8" ht="18.899999999999999" customHeight="1" x14ac:dyDescent="0.25">
      <c r="A13" s="77" t="s">
        <v>457</v>
      </c>
      <c r="B13" s="79"/>
    </row>
    <row r="15" spans="1:8" ht="15.6" x14ac:dyDescent="0.3">
      <c r="A15" s="122" t="s">
        <v>455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51</vt:i4>
      </vt:variant>
    </vt:vector>
  </HeadingPairs>
  <TitlesOfParts>
    <vt:vector size="66"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Data'!cabg_Feb_5_2013hjp_1_2</vt:lpstr>
      <vt:lpstr>'Raw Data'!cabg_Feb_5_2013hjp_1_3</vt:lpstr>
      <vt:lpstr>'Raw Data'!cabg_Feb_5_2013hjp_1_4</vt:lpstr>
      <vt:lpstr>'Raw Data'!cath_Feb_5_2013hjp</vt:lpstr>
      <vt:lpstr>'Raw Data'!cath_Feb_5_2013hjp_1</vt:lpstr>
      <vt:lpstr>'Raw Data'!cath_Feb_5_2013hjp_1_1</vt:lpstr>
      <vt:lpstr>'Raw Data'!cath_Feb_5_2013hjp_2</vt:lpstr>
      <vt:lpstr>'Raw Data'!cath_Feb_5_2013hjp_3</vt:lpstr>
      <vt:lpstr>'Raw Data'!cath_Feb_5_2013hjp_4</vt:lpstr>
      <vt:lpstr>'Raw Data'!dementia_Feb_12_2013hjp</vt:lpstr>
      <vt:lpstr>'Raw Data'!dementia_Feb_12_2013hjp_1</vt:lpstr>
      <vt:lpstr>'Raw Data'!dementia_Feb_12_2013hjp_1_1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Data'!hip_replace_Feb_5_2013hjp_1_1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Data'!knee_replace_Feb_5_2013hjp_1_1</vt:lpstr>
      <vt:lpstr>'Raw Data'!knee_replace_Feb_5_2013hjp_2</vt:lpstr>
      <vt:lpstr>'Raw Data'!knee_replace_Feb_5_2013hjp_3</vt:lpstr>
      <vt:lpstr>'Raw Data'!knee_replace_Feb_5_2013hjp_4</vt:lpstr>
      <vt:lpstr>'Raw Data'!pci_Feb_5_2013hjp</vt:lpstr>
      <vt:lpstr>'Raw Data'!pci_Feb_5_2013hjp_1</vt:lpstr>
      <vt:lpstr>'Raw Data'!pci_Feb_5_2013hjp_1_1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RHA-Chapter8-Knee-Replacement-Rates</dc:title>
  <dc:creator>rodm</dc:creator>
  <cp:lastModifiedBy>Lindsey Dahl</cp:lastModifiedBy>
  <cp:lastPrinted>2024-06-05T19:11:10Z</cp:lastPrinted>
  <dcterms:created xsi:type="dcterms:W3CDTF">2012-06-19T01:21:24Z</dcterms:created>
  <dcterms:modified xsi:type="dcterms:W3CDTF">2025-12-04T20:18:20Z</dcterms:modified>
</cp:coreProperties>
</file>